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1" i="1"/>
  <c r="D121" s="1"/>
  <c r="H120"/>
  <c r="H82"/>
  <c r="H81"/>
  <c r="H80"/>
  <c r="H79"/>
  <c r="H78"/>
  <c r="H77"/>
  <c r="H76"/>
  <c r="H75"/>
  <c r="F50"/>
  <c r="H130"/>
  <c r="H129"/>
  <c r="H128"/>
  <c r="H127"/>
  <c r="H126"/>
  <c r="H125"/>
  <c r="H123"/>
  <c r="H122"/>
  <c r="H119"/>
  <c r="H118"/>
  <c r="H116"/>
  <c r="H115"/>
  <c r="H114"/>
  <c r="H113"/>
  <c r="H111"/>
  <c r="H110"/>
  <c r="H109"/>
  <c r="H108"/>
  <c r="H107"/>
  <c r="H106"/>
  <c r="H105"/>
  <c r="H104"/>
  <c r="H103"/>
  <c r="H102"/>
  <c r="H100"/>
  <c r="H99"/>
  <c r="H98"/>
  <c r="H97"/>
  <c r="H96"/>
  <c r="H95"/>
  <c r="H94"/>
  <c r="H93"/>
  <c r="H92"/>
  <c r="H90"/>
  <c r="H89"/>
  <c r="H88"/>
  <c r="H87"/>
  <c r="H86"/>
  <c r="H85"/>
  <c r="H8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7"/>
  <c r="H46"/>
  <c r="H45"/>
  <c r="H44"/>
  <c r="H43"/>
  <c r="H42"/>
  <c r="H41"/>
  <c r="H40"/>
  <c r="H39"/>
  <c r="H38"/>
  <c r="H37"/>
  <c r="H36"/>
  <c r="H35"/>
  <c r="H34"/>
  <c r="H33"/>
  <c r="H32"/>
  <c r="H31"/>
  <c r="H29"/>
  <c r="H28"/>
  <c r="H27"/>
  <c r="H26"/>
  <c r="H25"/>
  <c r="H24"/>
  <c r="H23"/>
  <c r="H22"/>
  <c r="H13"/>
  <c r="H14"/>
  <c r="H15"/>
  <c r="H16"/>
  <c r="H17"/>
  <c r="H18"/>
  <c r="H19"/>
  <c r="H20"/>
  <c r="H12"/>
  <c r="C130"/>
  <c r="D130" s="1"/>
  <c r="C129"/>
  <c r="D129" s="1"/>
  <c r="C128"/>
  <c r="D128" s="1"/>
  <c r="C127"/>
  <c r="D127" s="1"/>
  <c r="C126"/>
  <c r="D126" s="1"/>
  <c r="C125"/>
  <c r="D125" s="1"/>
  <c r="C123"/>
  <c r="D123" s="1"/>
  <c r="C122"/>
  <c r="D122" s="1"/>
  <c r="C119"/>
  <c r="D119" s="1"/>
  <c r="C118"/>
  <c r="D118" s="1"/>
  <c r="C116"/>
  <c r="D116" s="1"/>
  <c r="C115"/>
  <c r="D115" s="1"/>
  <c r="C114"/>
  <c r="D114" s="1"/>
  <c r="C113"/>
  <c r="D113" s="1"/>
  <c r="C111"/>
  <c r="D111" s="1"/>
  <c r="C110"/>
  <c r="D110" s="1"/>
  <c r="C109"/>
  <c r="D109" s="1"/>
  <c r="C108"/>
  <c r="D108" s="1"/>
  <c r="C107"/>
  <c r="D107" s="1"/>
  <c r="C106"/>
  <c r="D106" s="1"/>
  <c r="C105"/>
  <c r="D105" s="1"/>
  <c r="C104"/>
  <c r="D104" s="1"/>
  <c r="C103"/>
  <c r="D103" s="1"/>
  <c r="C102"/>
  <c r="D102" s="1"/>
  <c r="C100"/>
  <c r="D100" s="1"/>
  <c r="C99"/>
  <c r="D99" s="1"/>
  <c r="C98"/>
  <c r="D98" s="1"/>
  <c r="C97"/>
  <c r="D97" s="1"/>
  <c r="C96"/>
  <c r="D96" s="1"/>
  <c r="C95"/>
  <c r="D95" s="1"/>
  <c r="C94"/>
  <c r="D94" s="1"/>
  <c r="C93"/>
  <c r="D93" s="1"/>
  <c r="C92"/>
  <c r="D92" s="1"/>
  <c r="C90"/>
  <c r="D90" s="1"/>
  <c r="C89"/>
  <c r="D89" s="1"/>
  <c r="C88"/>
  <c r="D88" s="1"/>
  <c r="C87"/>
  <c r="D87" s="1"/>
  <c r="C86"/>
  <c r="D86" s="1"/>
  <c r="C85"/>
  <c r="D85" s="1"/>
  <c r="C84"/>
  <c r="D84" s="1"/>
  <c r="C82"/>
  <c r="D82" s="1"/>
  <c r="C81"/>
  <c r="D81" s="1"/>
  <c r="C80"/>
  <c r="D80" s="1"/>
  <c r="C79"/>
  <c r="D79" s="1"/>
  <c r="C78"/>
  <c r="D78" s="1"/>
  <c r="C77"/>
  <c r="D77" s="1"/>
  <c r="C76"/>
  <c r="D76" s="1"/>
  <c r="C75"/>
  <c r="D75" s="1"/>
  <c r="C73"/>
  <c r="D73" s="1"/>
  <c r="C72"/>
  <c r="D72" s="1"/>
  <c r="C71"/>
  <c r="D71" s="1"/>
  <c r="C70"/>
  <c r="D70" s="1"/>
  <c r="C69"/>
  <c r="D69" s="1"/>
  <c r="C68"/>
  <c r="D68" s="1"/>
  <c r="C67"/>
  <c r="D67" s="1"/>
  <c r="C66"/>
  <c r="D66" s="1"/>
  <c r="C65"/>
  <c r="D65" s="1"/>
  <c r="C64"/>
  <c r="D64" s="1"/>
  <c r="C63"/>
  <c r="D63" s="1"/>
  <c r="C62"/>
  <c r="D62" s="1"/>
  <c r="C61"/>
  <c r="D61" s="1"/>
  <c r="C60"/>
  <c r="D60" s="1"/>
  <c r="C59"/>
  <c r="D59" s="1"/>
  <c r="C58"/>
  <c r="D58" s="1"/>
  <c r="C57"/>
  <c r="D57" s="1"/>
  <c r="C56"/>
  <c r="D56" s="1"/>
  <c r="C55"/>
  <c r="D55" s="1"/>
  <c r="C54"/>
  <c r="D54" s="1"/>
  <c r="C53"/>
  <c r="D53" s="1"/>
  <c r="C52"/>
  <c r="D52" s="1"/>
  <c r="C51"/>
  <c r="D51" s="1"/>
  <c r="C50"/>
  <c r="D50" s="1"/>
  <c r="C49"/>
  <c r="D49" s="1"/>
  <c r="C47"/>
  <c r="D47" s="1"/>
  <c r="C46"/>
  <c r="D46" s="1"/>
  <c r="C45"/>
  <c r="D45" s="1"/>
  <c r="C44"/>
  <c r="D44" s="1"/>
  <c r="C43"/>
  <c r="D43" s="1"/>
  <c r="C42"/>
  <c r="D42" s="1"/>
  <c r="C41"/>
  <c r="D41" s="1"/>
  <c r="C40"/>
  <c r="D40" s="1"/>
  <c r="C39"/>
  <c r="D39" s="1"/>
  <c r="C38"/>
  <c r="D38" s="1"/>
  <c r="C37"/>
  <c r="D37" s="1"/>
  <c r="C36"/>
  <c r="D36" s="1"/>
  <c r="C35"/>
  <c r="D35" s="1"/>
  <c r="C34"/>
  <c r="D34" s="1"/>
  <c r="C33"/>
  <c r="D33" s="1"/>
  <c r="C32"/>
  <c r="D32" s="1"/>
  <c r="C31"/>
  <c r="D31" s="1"/>
  <c r="D27"/>
  <c r="D26"/>
  <c r="C29"/>
  <c r="D29" s="1"/>
  <c r="C28"/>
  <c r="D28" s="1"/>
  <c r="C27"/>
  <c r="C26"/>
  <c r="C25"/>
  <c r="D25" s="1"/>
  <c r="C24"/>
  <c r="D24" s="1"/>
  <c r="C23"/>
  <c r="D23" s="1"/>
  <c r="C22"/>
  <c r="D22" s="1"/>
  <c r="C13"/>
  <c r="D13" s="1"/>
  <c r="C14"/>
  <c r="D14" s="1"/>
  <c r="C15"/>
  <c r="D15" s="1"/>
  <c r="C16"/>
  <c r="D16" s="1"/>
  <c r="C17"/>
  <c r="D17" s="1"/>
  <c r="C18"/>
  <c r="D18" s="1"/>
  <c r="C19"/>
  <c r="D19" s="1"/>
  <c r="C20"/>
  <c r="D20" s="1"/>
  <c r="C12"/>
  <c r="D12" s="1"/>
  <c r="F130"/>
  <c r="F129"/>
  <c r="F128"/>
  <c r="F127"/>
  <c r="F126"/>
  <c r="F125"/>
  <c r="F123"/>
  <c r="F122"/>
  <c r="F121"/>
  <c r="F120"/>
  <c r="F119"/>
  <c r="F118"/>
  <c r="F116"/>
  <c r="F115"/>
  <c r="F114"/>
  <c r="F113"/>
  <c r="F90"/>
  <c r="F89"/>
  <c r="F88"/>
  <c r="F87"/>
  <c r="F86"/>
  <c r="F85"/>
  <c r="F84"/>
  <c r="F100"/>
  <c r="F99"/>
  <c r="F98"/>
  <c r="F97"/>
  <c r="F96"/>
  <c r="F95"/>
  <c r="F94"/>
  <c r="F93"/>
  <c r="F92"/>
  <c r="F82"/>
  <c r="F81"/>
  <c r="F80"/>
  <c r="F79"/>
  <c r="F78"/>
  <c r="F77"/>
  <c r="F76"/>
  <c r="F75"/>
  <c r="F73"/>
  <c r="F72"/>
  <c r="F71"/>
  <c r="F70"/>
  <c r="F68"/>
  <c r="F69"/>
  <c r="F51"/>
  <c r="F52"/>
  <c r="F53"/>
  <c r="F54"/>
  <c r="F55"/>
  <c r="F56"/>
  <c r="F57"/>
  <c r="F58"/>
  <c r="F59"/>
  <c r="F60"/>
  <c r="F61"/>
  <c r="F62"/>
  <c r="F63"/>
  <c r="F64"/>
  <c r="F65"/>
  <c r="F66"/>
  <c r="F67"/>
  <c r="F49"/>
  <c r="F37"/>
  <c r="F36"/>
  <c r="F39"/>
  <c r="F40"/>
  <c r="F41"/>
  <c r="F42"/>
  <c r="F43"/>
  <c r="F44"/>
  <c r="F45"/>
  <c r="F46"/>
  <c r="F47"/>
  <c r="F38"/>
  <c r="F32"/>
  <c r="F33"/>
  <c r="F34"/>
  <c r="F35"/>
  <c r="F31"/>
  <c r="F15"/>
  <c r="F16"/>
  <c r="F17"/>
  <c r="F18"/>
  <c r="F19"/>
  <c r="F20"/>
  <c r="F14"/>
  <c r="F13"/>
  <c r="F12"/>
  <c r="F25"/>
  <c r="F26"/>
  <c r="F27"/>
  <c r="F28"/>
  <c r="F29"/>
  <c r="F24"/>
  <c r="F23"/>
  <c r="F22"/>
  <c r="H121" l="1"/>
  <c r="C120"/>
  <c r="D120" s="1"/>
</calcChain>
</file>

<file path=xl/sharedStrings.xml><?xml version="1.0" encoding="utf-8"?>
<sst xmlns="http://schemas.openxmlformats.org/spreadsheetml/2006/main" count="138" uniqueCount="134">
  <si>
    <t xml:space="preserve">ООО "СКМ </t>
  </si>
  <si>
    <t>ул. Дропушко 27\4</t>
  </si>
  <si>
    <t>+7-978-519-45-83</t>
  </si>
  <si>
    <t>Металлопрокат</t>
  </si>
  <si>
    <t>м.п</t>
  </si>
  <si>
    <t>шт</t>
  </si>
  <si>
    <t>Цена</t>
  </si>
  <si>
    <t>г. Севастополь Балаклава</t>
  </si>
  <si>
    <t xml:space="preserve">Цена </t>
  </si>
  <si>
    <t xml:space="preserve">                                   АРМАТУРА рефленная</t>
  </si>
  <si>
    <t>Арматура рифленая, 6 мм (6)</t>
  </si>
  <si>
    <t>Арматура рифленая, 8 мм  (6)</t>
  </si>
  <si>
    <t>Арматура рифленая, 10 мм (11,7)</t>
  </si>
  <si>
    <t>Арматура рифленая, 12 мм (11,7)</t>
  </si>
  <si>
    <t>Арматура рифленая, 14 мм (11,7)</t>
  </si>
  <si>
    <t>Арматура рифленая, 16 мм (11,7)</t>
  </si>
  <si>
    <t>Арматура рифленая, 18 мм (11,7)</t>
  </si>
  <si>
    <t>Арматура рифленая, 20 мм (11,7)</t>
  </si>
  <si>
    <t>Арматура рифленая, 22 мм (11,7)</t>
  </si>
  <si>
    <t>Арматура гладкая, 6 мм (6)</t>
  </si>
  <si>
    <t>Арматура гладкая, 8 мм (6)</t>
  </si>
  <si>
    <t>Арматура гладкая, 10 мм  (11,7)</t>
  </si>
  <si>
    <t>Арматура гладкая, 12 мм (11,7)</t>
  </si>
  <si>
    <t>Арматура гладкая, 14 мм (11,7)</t>
  </si>
  <si>
    <t>Арматура гладкая, 16 мм (11,7)</t>
  </si>
  <si>
    <t>Арматура гладкая, 18 мм (11,7)</t>
  </si>
  <si>
    <t>Арматура гладкая, 20 мм (11,7)</t>
  </si>
  <si>
    <t>Уголок равнополочный, 25х4 мм (6)</t>
  </si>
  <si>
    <t>Уголок равнополочный, 25х3 мм (6)</t>
  </si>
  <si>
    <t>Уголок равнополочный, 32х3 мм (6)</t>
  </si>
  <si>
    <t>Уголок равнополочный, 40х3 мм (6)</t>
  </si>
  <si>
    <t>Уголок равнополочный, 40х4 мм (6)</t>
  </si>
  <si>
    <t>Уголок равнополочный, 50х5 мм (12)</t>
  </si>
  <si>
    <t>Уголок равнополочный, 50х4 мм (6)</t>
  </si>
  <si>
    <t>Уголок равнополочный, 63х6 мм (12)</t>
  </si>
  <si>
    <t>Уголок равнополочный, 63х5 мм (12)</t>
  </si>
  <si>
    <t>Уголок равнополочный, 63х4 мм (12)</t>
  </si>
  <si>
    <t>Уголок равнополочный, 75х6 мм (12)</t>
  </si>
  <si>
    <t>Уголок равнополочный, 75х5 мм (12)</t>
  </si>
  <si>
    <t>Уголок равнополочный, 90х6 мм  (12)</t>
  </si>
  <si>
    <t>Уголок равнополочный, 90х7 мм (12)</t>
  </si>
  <si>
    <t>Уголок равнополочный, 100х8 мм (12)</t>
  </si>
  <si>
    <t>Уголок равнополочный, 100х7 мм (12)</t>
  </si>
  <si>
    <t>Уголок равнополочный, 125х8 мм (12)</t>
  </si>
  <si>
    <t xml:space="preserve">                                     Уголок равнополочный</t>
  </si>
  <si>
    <t>Труба профильная, 15х15х1,5 мм (6)</t>
  </si>
  <si>
    <t>Труба профильная, 20х20х1,5 мм (6)</t>
  </si>
  <si>
    <t>Труба профильная, 20х20х2 мм (6)</t>
  </si>
  <si>
    <t>Труба профильная, 25х25х2 мм (6)</t>
  </si>
  <si>
    <t>Труба профильная, 25х25х1,5 мм (6)</t>
  </si>
  <si>
    <t>Труба профильная, 30х30х1,5 мм (6)</t>
  </si>
  <si>
    <t>Труба профильная, 40х20х1,5 мм (6)</t>
  </si>
  <si>
    <t>Труба профильная, 40х20х2 мм (6)</t>
  </si>
  <si>
    <t>Труба профильная, 40х25х2 мм (6)</t>
  </si>
  <si>
    <t>Труба профильная, 40х40х2 мм (6)</t>
  </si>
  <si>
    <t>Труба профильная, 40х40х1,5 мм (6)</t>
  </si>
  <si>
    <t>Труба профильная, 40х25х1,5 мм (6)</t>
  </si>
  <si>
    <t>Труба профильная, 50х25х2 мм (6)</t>
  </si>
  <si>
    <t>Труба профильная, 50х50х2 мм (6)</t>
  </si>
  <si>
    <t>Труба профильная, 60х30х2 мм (6)</t>
  </si>
  <si>
    <t>Труба профильная, 60х60х2 мм (6)</t>
  </si>
  <si>
    <t>Труба профильная, 60х40х2 мм (6)</t>
  </si>
  <si>
    <t>Труба профильная, 60х60х3 мм (6)</t>
  </si>
  <si>
    <t>Труба профильная, 80х40х2 мм (6)</t>
  </si>
  <si>
    <t>Труба профильная, 80х80х3 мм (12)</t>
  </si>
  <si>
    <t>Труба профильная, 80х80х2 мм (6)</t>
  </si>
  <si>
    <t>Труба профильная, 100х100х4 мм (12)</t>
  </si>
  <si>
    <t>Труба профильная, 100х50х4 мм (12)</t>
  </si>
  <si>
    <t>Труба профильная, 100х100х3 мм (12)</t>
  </si>
  <si>
    <t>Труба профильная, 100х50х3 мм (12)</t>
  </si>
  <si>
    <t xml:space="preserve">                                     Труба профильная</t>
  </si>
  <si>
    <t>Швеллер, 6,5 У  (12)</t>
  </si>
  <si>
    <t>Швеллер, 8П (У) (12)</t>
  </si>
  <si>
    <t>Швеллер, 10П (У) (12)</t>
  </si>
  <si>
    <t>Швеллер, 12П (У) (12)</t>
  </si>
  <si>
    <t>Швеллер, 14П (У) (12)</t>
  </si>
  <si>
    <t>Швеллер, 16П (У) (12)</t>
  </si>
  <si>
    <t>Швеллер, 18П (У) (12)</t>
  </si>
  <si>
    <t>Швеллер, 20П (У) (12)</t>
  </si>
  <si>
    <t xml:space="preserve">                                                            Швеллер</t>
  </si>
  <si>
    <t>Труба ВГП, 15х2,8 мм</t>
  </si>
  <si>
    <t>Труба ВГП, 20х2,8 мм</t>
  </si>
  <si>
    <t>Труба ВГП, 25х3,2 мм</t>
  </si>
  <si>
    <t>Труба ВГП, 25х2,8 мм</t>
  </si>
  <si>
    <t>Труба ВГП, 32х3,2 мм</t>
  </si>
  <si>
    <t>Труба ВГП, 32х2,8 мм</t>
  </si>
  <si>
    <t>Труба ВГП, 40х3 мм</t>
  </si>
  <si>
    <t>Труба электросварная, 57х3 мм</t>
  </si>
  <si>
    <t>Труба электросварная, 57х3,5 мм</t>
  </si>
  <si>
    <t>Труба электросварная, 76х3,5 мм</t>
  </si>
  <si>
    <t>Труба электросварная, 76х3 мм</t>
  </si>
  <si>
    <t>Труба электросварная, 89х3 мм</t>
  </si>
  <si>
    <t>Труба электросварная, 89х3,5 мм</t>
  </si>
  <si>
    <t>Труба электросварная, 108х3,5 мм</t>
  </si>
  <si>
    <t>Труба электросварная, 159х4 мм</t>
  </si>
  <si>
    <t>Труба электросварная, 159х4,5 мм</t>
  </si>
  <si>
    <t xml:space="preserve">                            Труба водогазопроводная(ВГП)</t>
  </si>
  <si>
    <r>
      <t xml:space="preserve"> </t>
    </r>
    <r>
      <rPr>
        <b/>
        <sz val="12"/>
        <rFont val="Arial"/>
        <family val="2"/>
        <charset val="204"/>
      </rPr>
      <t xml:space="preserve">                                 Арматура гладкая</t>
    </r>
  </si>
  <si>
    <t xml:space="preserve">                                         Труба электросварная</t>
  </si>
  <si>
    <t>Лист горячекатаный, 1,5 мм (1250х2500)</t>
  </si>
  <si>
    <t>Лист горячекатаный, 2 мм (1000х2000)</t>
  </si>
  <si>
    <t>Лист горячекатаный, 2 мм (1250х2500)</t>
  </si>
  <si>
    <t>Лист горячекатаный, 2,5 мм (1250х2500)</t>
  </si>
  <si>
    <t>Лист горячекатаный, 3 мм (1250х2500)</t>
  </si>
  <si>
    <t>Лист горячекатаный, 4 мм (1500х6000)</t>
  </si>
  <si>
    <t>Лист горячекатаный, 5 мм (1500х6000)</t>
  </si>
  <si>
    <t>Лист горячекатаный, 6 мм (1500х6000)</t>
  </si>
  <si>
    <t>Лист горячекатаный, 8 мм (1500х6000)</t>
  </si>
  <si>
    <t>Лист горячекатаный, 10 мм (1500х6000)</t>
  </si>
  <si>
    <t>Квадрат, 10 мм (6)</t>
  </si>
  <si>
    <t>Квадрат, 12 мм (6)</t>
  </si>
  <si>
    <t>Квадрат, 14 мм (6)</t>
  </si>
  <si>
    <t>Квадрат, 16 мм (6)</t>
  </si>
  <si>
    <t xml:space="preserve">                                              Квадрат</t>
  </si>
  <si>
    <t>Полоса стальная, 4х20 мм (6)</t>
  </si>
  <si>
    <t>Полоса стальная, 4х25 мм (6)</t>
  </si>
  <si>
    <t>Полоса стальная, 4х50 мм (6)</t>
  </si>
  <si>
    <t>Полоса стальная, 4х40 мм (6)</t>
  </si>
  <si>
    <t>Полоса стальная, 5х40 мм (6)</t>
  </si>
  <si>
    <t>Полоса стальная, 5х50 мм (6)</t>
  </si>
  <si>
    <t xml:space="preserve">                                       Полоса стальная</t>
  </si>
  <si>
    <t xml:space="preserve"> от 
3 тонн</t>
  </si>
  <si>
    <t>резка
1шт</t>
  </si>
  <si>
    <t xml:space="preserve">                                      Балка двутавровая</t>
  </si>
  <si>
    <t>Балка 10</t>
  </si>
  <si>
    <t>Балка 12</t>
  </si>
  <si>
    <t>Балка 14</t>
  </si>
  <si>
    <t>Балка 16</t>
  </si>
  <si>
    <t>Балка 18</t>
  </si>
  <si>
    <t>Балка 20</t>
  </si>
  <si>
    <t>Общая информация	
ВНИМАНИЕ!	
Доставка и резка металлопроката осуществляется в порядке очереди.
Вопросы по доставке и резке металлопроката согласовываются   с менеджерами по продажам. 
Бесплатная погрузка производится только в ОТКРЫТЫЙ кузов.
ООО "СКМ" оставляет за собой право изменения отпускных цен в течении рабочего дня. 
Оказываем платные услуги: - по доставке товара автотранспортом;</t>
  </si>
  <si>
    <t xml:space="preserve">                                  Лист горячекатаный  продажа только листами</t>
  </si>
  <si>
    <t>ОПТ за тонну</t>
  </si>
  <si>
    <t>Розница за тонну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</si>
</sst>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</font>
    <font>
      <sz val="9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rgb="FF333333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8" fillId="0" borderId="0" xfId="0" applyFont="1"/>
    <xf numFmtId="49" fontId="8" fillId="0" borderId="0" xfId="0" applyNumberFormat="1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2" borderId="1" xfId="0" applyFont="1" applyFill="1" applyBorder="1"/>
    <xf numFmtId="0" fontId="9" fillId="2" borderId="0" xfId="0" applyFont="1" applyFill="1"/>
    <xf numFmtId="0" fontId="0" fillId="0" borderId="1" xfId="0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5" fillId="2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0" xfId="0" applyNumberFormat="1"/>
    <xf numFmtId="0" fontId="11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41"/>
  <sheetViews>
    <sheetView tabSelected="1" workbookViewId="0">
      <selection activeCell="D6" sqref="D6:D9"/>
    </sheetView>
  </sheetViews>
  <sheetFormatPr defaultRowHeight="14.4"/>
  <cols>
    <col min="1" max="1" width="36.6640625" customWidth="1"/>
    <col min="2" max="2" width="13.44140625" style="6" customWidth="1"/>
    <col min="3" max="3" width="0.109375" style="18" customWidth="1"/>
    <col min="4" max="4" width="14.6640625" style="18" customWidth="1"/>
    <col min="5" max="5" width="10.88671875" style="13" customWidth="1"/>
    <col min="6" max="6" width="10.5546875" style="18" customWidth="1"/>
    <col min="7" max="7" width="10.88671875" style="6" customWidth="1"/>
    <col min="8" max="8" width="9.5546875" style="35" hidden="1" customWidth="1"/>
  </cols>
  <sheetData>
    <row r="2" spans="1:8" ht="21">
      <c r="A2" s="1" t="s">
        <v>0</v>
      </c>
    </row>
    <row r="3" spans="1:8" ht="21">
      <c r="A3" s="1" t="s">
        <v>7</v>
      </c>
      <c r="B3" s="24"/>
      <c r="C3" s="25"/>
    </row>
    <row r="4" spans="1:8" ht="21">
      <c r="A4" s="1" t="s">
        <v>1</v>
      </c>
      <c r="B4" s="24"/>
      <c r="C4" s="25"/>
    </row>
    <row r="5" spans="1:8" ht="21">
      <c r="A5" s="2" t="s">
        <v>2</v>
      </c>
    </row>
    <row r="6" spans="1:8">
      <c r="A6" s="47" t="s">
        <v>3</v>
      </c>
      <c r="B6" s="54" t="s">
        <v>132</v>
      </c>
      <c r="C6" s="48" t="s">
        <v>121</v>
      </c>
      <c r="D6" s="50" t="s">
        <v>133</v>
      </c>
      <c r="E6" s="52" t="s">
        <v>4</v>
      </c>
      <c r="F6" s="53" t="s">
        <v>5</v>
      </c>
      <c r="G6" s="40" t="s">
        <v>122</v>
      </c>
    </row>
    <row r="7" spans="1:8">
      <c r="A7" s="47"/>
      <c r="B7" s="55"/>
      <c r="C7" s="49"/>
      <c r="D7" s="51"/>
      <c r="E7" s="52"/>
      <c r="F7" s="53"/>
      <c r="G7" s="41"/>
    </row>
    <row r="8" spans="1:8">
      <c r="A8" s="47"/>
      <c r="B8" s="55"/>
      <c r="C8" s="49"/>
      <c r="D8" s="51"/>
      <c r="E8" s="52"/>
      <c r="F8" s="53"/>
      <c r="G8" s="41"/>
    </row>
    <row r="9" spans="1:8">
      <c r="A9" s="47"/>
      <c r="B9" s="56"/>
      <c r="C9" s="49"/>
      <c r="D9" s="51"/>
      <c r="E9" s="52"/>
      <c r="F9" s="53"/>
      <c r="G9" s="41"/>
    </row>
    <row r="10" spans="1:8">
      <c r="A10" s="47"/>
      <c r="B10" s="5" t="s">
        <v>6</v>
      </c>
      <c r="C10" s="26" t="s">
        <v>6</v>
      </c>
      <c r="D10" s="26" t="s">
        <v>6</v>
      </c>
      <c r="E10" s="11" t="s">
        <v>6</v>
      </c>
      <c r="F10" s="10" t="s">
        <v>8</v>
      </c>
      <c r="G10" s="5" t="s">
        <v>6</v>
      </c>
    </row>
    <row r="11" spans="1:8" ht="15.6">
      <c r="A11" s="44" t="s">
        <v>9</v>
      </c>
      <c r="B11" s="44"/>
      <c r="C11" s="44"/>
      <c r="D11" s="44"/>
      <c r="E11" s="44"/>
      <c r="F11" s="45"/>
      <c r="G11" s="17"/>
    </row>
    <row r="12" spans="1:8">
      <c r="A12" s="3" t="s">
        <v>10</v>
      </c>
      <c r="B12" s="20">
        <v>82225</v>
      </c>
      <c r="C12" s="27">
        <f>B12+500</f>
        <v>82725</v>
      </c>
      <c r="D12" s="12">
        <f>C12+1000</f>
        <v>83725</v>
      </c>
      <c r="E12" s="12">
        <v>32</v>
      </c>
      <c r="F12" s="29">
        <f>E12*6</f>
        <v>192</v>
      </c>
      <c r="G12" s="9">
        <v>10</v>
      </c>
      <c r="H12" s="35">
        <f>B12+B12*15%</f>
        <v>94558.75</v>
      </c>
    </row>
    <row r="13" spans="1:8">
      <c r="A13" s="3" t="s">
        <v>11</v>
      </c>
      <c r="B13" s="20">
        <v>80270</v>
      </c>
      <c r="C13" s="27">
        <f t="shared" ref="C13:C76" si="0">B13+500</f>
        <v>80770</v>
      </c>
      <c r="D13" s="12">
        <f t="shared" ref="D13:D76" si="1">C13+1000</f>
        <v>81770</v>
      </c>
      <c r="E13" s="12">
        <v>36.200000000000003</v>
      </c>
      <c r="F13" s="29">
        <f>E13*6</f>
        <v>217.20000000000002</v>
      </c>
      <c r="G13" s="9">
        <v>10</v>
      </c>
      <c r="H13" s="35">
        <f t="shared" ref="H13:H76" si="2">B13+B13*15%</f>
        <v>92310.5</v>
      </c>
    </row>
    <row r="14" spans="1:8">
      <c r="A14" s="3" t="s">
        <v>12</v>
      </c>
      <c r="B14" s="20">
        <v>80500</v>
      </c>
      <c r="C14" s="27">
        <f t="shared" si="0"/>
        <v>81000</v>
      </c>
      <c r="D14" s="12">
        <f t="shared" si="1"/>
        <v>82000</v>
      </c>
      <c r="E14" s="12">
        <v>50.5</v>
      </c>
      <c r="F14" s="29">
        <f>E14*11.7</f>
        <v>590.84999999999991</v>
      </c>
      <c r="G14" s="9">
        <v>10</v>
      </c>
      <c r="H14" s="35">
        <f t="shared" si="2"/>
        <v>92575</v>
      </c>
    </row>
    <row r="15" spans="1:8">
      <c r="A15" s="3" t="s">
        <v>13</v>
      </c>
      <c r="B15" s="20">
        <v>77395</v>
      </c>
      <c r="C15" s="27">
        <f t="shared" si="0"/>
        <v>77895</v>
      </c>
      <c r="D15" s="12">
        <f t="shared" si="1"/>
        <v>78895</v>
      </c>
      <c r="E15" s="12">
        <v>71.400000000000006</v>
      </c>
      <c r="F15" s="29">
        <f t="shared" ref="F15:F20" si="3">E15*11.7</f>
        <v>835.38</v>
      </c>
      <c r="G15" s="9">
        <v>10</v>
      </c>
      <c r="H15" s="35">
        <f t="shared" si="2"/>
        <v>89004.25</v>
      </c>
    </row>
    <row r="16" spans="1:8">
      <c r="A16" s="3" t="s">
        <v>14</v>
      </c>
      <c r="B16" s="20">
        <v>77395</v>
      </c>
      <c r="C16" s="27">
        <f t="shared" si="0"/>
        <v>77895</v>
      </c>
      <c r="D16" s="12">
        <f t="shared" si="1"/>
        <v>78895</v>
      </c>
      <c r="E16" s="12">
        <v>95</v>
      </c>
      <c r="F16" s="29">
        <f t="shared" si="3"/>
        <v>1111.5</v>
      </c>
      <c r="G16" s="9">
        <v>20</v>
      </c>
      <c r="H16" s="35">
        <f t="shared" si="2"/>
        <v>89004.25</v>
      </c>
    </row>
    <row r="17" spans="1:8">
      <c r="A17" s="3" t="s">
        <v>15</v>
      </c>
      <c r="B17" s="20">
        <v>77395</v>
      </c>
      <c r="C17" s="27">
        <f t="shared" si="0"/>
        <v>77895</v>
      </c>
      <c r="D17" s="12">
        <f t="shared" si="1"/>
        <v>78895</v>
      </c>
      <c r="E17" s="12">
        <v>125.5</v>
      </c>
      <c r="F17" s="29">
        <f t="shared" si="3"/>
        <v>1468.35</v>
      </c>
      <c r="G17" s="9">
        <v>20</v>
      </c>
      <c r="H17" s="35">
        <f t="shared" si="2"/>
        <v>89004.25</v>
      </c>
    </row>
    <row r="18" spans="1:8">
      <c r="A18" s="3" t="s">
        <v>16</v>
      </c>
      <c r="B18" s="20">
        <v>77395</v>
      </c>
      <c r="C18" s="27">
        <f t="shared" si="0"/>
        <v>77895</v>
      </c>
      <c r="D18" s="12">
        <f t="shared" si="1"/>
        <v>78895</v>
      </c>
      <c r="E18" s="12">
        <v>155.6</v>
      </c>
      <c r="F18" s="29">
        <f t="shared" si="3"/>
        <v>1820.5199999999998</v>
      </c>
      <c r="G18" s="9">
        <v>20</v>
      </c>
      <c r="H18" s="35">
        <f t="shared" si="2"/>
        <v>89004.25</v>
      </c>
    </row>
    <row r="19" spans="1:8">
      <c r="A19" s="3" t="s">
        <v>17</v>
      </c>
      <c r="B19" s="20">
        <v>77395</v>
      </c>
      <c r="C19" s="27">
        <f t="shared" si="0"/>
        <v>77895</v>
      </c>
      <c r="D19" s="12">
        <f t="shared" si="1"/>
        <v>78895</v>
      </c>
      <c r="E19" s="12">
        <v>190.3</v>
      </c>
      <c r="F19" s="29">
        <f t="shared" si="3"/>
        <v>2226.5100000000002</v>
      </c>
      <c r="G19" s="9">
        <v>20</v>
      </c>
      <c r="H19" s="35">
        <f t="shared" si="2"/>
        <v>89004.25</v>
      </c>
    </row>
    <row r="20" spans="1:8">
      <c r="A20" s="3" t="s">
        <v>18</v>
      </c>
      <c r="B20" s="20">
        <v>77395</v>
      </c>
      <c r="C20" s="27">
        <f t="shared" si="0"/>
        <v>77895</v>
      </c>
      <c r="D20" s="12">
        <f t="shared" si="1"/>
        <v>78895</v>
      </c>
      <c r="E20" s="12">
        <v>225</v>
      </c>
      <c r="F20" s="29">
        <f t="shared" si="3"/>
        <v>2632.5</v>
      </c>
      <c r="G20" s="9">
        <v>20</v>
      </c>
      <c r="H20" s="35">
        <f t="shared" si="2"/>
        <v>89004.25</v>
      </c>
    </row>
    <row r="21" spans="1:8" ht="15.6">
      <c r="A21" s="42" t="s">
        <v>97</v>
      </c>
      <c r="B21" s="42"/>
      <c r="C21" s="42"/>
      <c r="D21" s="42"/>
      <c r="E21" s="42"/>
      <c r="F21" s="43"/>
      <c r="G21" s="17"/>
    </row>
    <row r="22" spans="1:8">
      <c r="A22" s="3" t="s">
        <v>19</v>
      </c>
      <c r="B22" s="20">
        <v>83260</v>
      </c>
      <c r="C22" s="27">
        <f t="shared" si="0"/>
        <v>83760</v>
      </c>
      <c r="D22" s="12">
        <f t="shared" si="1"/>
        <v>84760</v>
      </c>
      <c r="E22" s="12">
        <v>21.5</v>
      </c>
      <c r="F22" s="29">
        <f>E22*6</f>
        <v>129</v>
      </c>
      <c r="G22" s="9">
        <v>10</v>
      </c>
      <c r="H22" s="35">
        <f t="shared" si="2"/>
        <v>95749</v>
      </c>
    </row>
    <row r="23" spans="1:8">
      <c r="A23" s="3" t="s">
        <v>20</v>
      </c>
      <c r="B23" s="20">
        <v>81650</v>
      </c>
      <c r="C23" s="27">
        <f t="shared" si="0"/>
        <v>82150</v>
      </c>
      <c r="D23" s="12">
        <f t="shared" si="1"/>
        <v>83150</v>
      </c>
      <c r="E23" s="12">
        <v>36.450000000000003</v>
      </c>
      <c r="F23" s="29">
        <f>E23*6</f>
        <v>218.70000000000002</v>
      </c>
      <c r="G23" s="9">
        <v>10</v>
      </c>
      <c r="H23" s="35">
        <f t="shared" si="2"/>
        <v>93897.5</v>
      </c>
    </row>
    <row r="24" spans="1:8">
      <c r="A24" s="3" t="s">
        <v>21</v>
      </c>
      <c r="B24" s="20">
        <v>80500</v>
      </c>
      <c r="C24" s="27">
        <f t="shared" si="0"/>
        <v>81000</v>
      </c>
      <c r="D24" s="12">
        <f t="shared" si="1"/>
        <v>82000</v>
      </c>
      <c r="E24" s="12">
        <v>53.5</v>
      </c>
      <c r="F24" s="29">
        <f>E24*11.7</f>
        <v>625.94999999999993</v>
      </c>
      <c r="G24" s="9">
        <v>10</v>
      </c>
      <c r="H24" s="35">
        <f t="shared" si="2"/>
        <v>92575</v>
      </c>
    </row>
    <row r="25" spans="1:8">
      <c r="A25" s="3" t="s">
        <v>22</v>
      </c>
      <c r="B25" s="20">
        <v>79925</v>
      </c>
      <c r="C25" s="27">
        <f t="shared" si="0"/>
        <v>80425</v>
      </c>
      <c r="D25" s="12">
        <f t="shared" si="1"/>
        <v>81425</v>
      </c>
      <c r="E25" s="12">
        <v>81.5</v>
      </c>
      <c r="F25" s="29">
        <f t="shared" ref="F25:F29" si="4">E25*11.7</f>
        <v>953.55</v>
      </c>
      <c r="G25" s="9">
        <v>10</v>
      </c>
      <c r="H25" s="35">
        <f t="shared" si="2"/>
        <v>91913.75</v>
      </c>
    </row>
    <row r="26" spans="1:8">
      <c r="A26" s="3" t="s">
        <v>23</v>
      </c>
      <c r="B26" s="20">
        <v>79925</v>
      </c>
      <c r="C26" s="27">
        <f t="shared" si="0"/>
        <v>80425</v>
      </c>
      <c r="D26" s="12">
        <f t="shared" si="1"/>
        <v>81425</v>
      </c>
      <c r="E26" s="12">
        <v>108</v>
      </c>
      <c r="F26" s="29">
        <f t="shared" si="4"/>
        <v>1263.5999999999999</v>
      </c>
      <c r="G26" s="9">
        <v>20</v>
      </c>
      <c r="H26" s="35">
        <f t="shared" si="2"/>
        <v>91913.75</v>
      </c>
    </row>
    <row r="27" spans="1:8">
      <c r="A27" s="3" t="s">
        <v>24</v>
      </c>
      <c r="B27" s="20">
        <v>79925</v>
      </c>
      <c r="C27" s="27">
        <f t="shared" si="0"/>
        <v>80425</v>
      </c>
      <c r="D27" s="12">
        <f t="shared" si="1"/>
        <v>81425</v>
      </c>
      <c r="E27" s="12">
        <v>135.5</v>
      </c>
      <c r="F27" s="29">
        <f t="shared" si="4"/>
        <v>1585.35</v>
      </c>
      <c r="G27" s="9">
        <v>20</v>
      </c>
      <c r="H27" s="35">
        <f t="shared" si="2"/>
        <v>91913.75</v>
      </c>
    </row>
    <row r="28" spans="1:8">
      <c r="A28" s="3" t="s">
        <v>25</v>
      </c>
      <c r="B28" s="20">
        <v>79925</v>
      </c>
      <c r="C28" s="27">
        <f t="shared" si="0"/>
        <v>80425</v>
      </c>
      <c r="D28" s="12">
        <f t="shared" si="1"/>
        <v>81425</v>
      </c>
      <c r="E28" s="13">
        <v>196.5</v>
      </c>
      <c r="F28" s="29">
        <f t="shared" si="4"/>
        <v>2299.0499999999997</v>
      </c>
      <c r="G28" s="9">
        <v>20</v>
      </c>
      <c r="H28" s="35">
        <f t="shared" si="2"/>
        <v>91913.75</v>
      </c>
    </row>
    <row r="29" spans="1:8">
      <c r="A29" s="3" t="s">
        <v>26</v>
      </c>
      <c r="B29" s="20">
        <v>79925</v>
      </c>
      <c r="C29" s="27">
        <f t="shared" si="0"/>
        <v>80425</v>
      </c>
      <c r="D29" s="12">
        <f t="shared" si="1"/>
        <v>81425</v>
      </c>
      <c r="E29" s="12">
        <v>208.5</v>
      </c>
      <c r="F29" s="29">
        <f t="shared" si="4"/>
        <v>2439.4499999999998</v>
      </c>
      <c r="G29" s="9">
        <v>20</v>
      </c>
      <c r="H29" s="35">
        <f t="shared" si="2"/>
        <v>91913.75</v>
      </c>
    </row>
    <row r="30" spans="1:8" ht="15.6">
      <c r="A30" s="44" t="s">
        <v>44</v>
      </c>
      <c r="B30" s="44"/>
      <c r="C30" s="44"/>
      <c r="D30" s="44"/>
      <c r="E30" s="44"/>
      <c r="F30" s="45"/>
      <c r="G30" s="17"/>
    </row>
    <row r="31" spans="1:8">
      <c r="A31" s="3" t="s">
        <v>27</v>
      </c>
      <c r="B31" s="30">
        <v>90850</v>
      </c>
      <c r="C31" s="12">
        <f t="shared" si="0"/>
        <v>91350</v>
      </c>
      <c r="D31" s="12">
        <f t="shared" si="1"/>
        <v>92350</v>
      </c>
      <c r="E31" s="12">
        <v>141</v>
      </c>
      <c r="F31" s="29">
        <f>E31*6</f>
        <v>846</v>
      </c>
      <c r="G31" s="31">
        <v>10</v>
      </c>
      <c r="H31" s="35">
        <f t="shared" si="2"/>
        <v>104477.5</v>
      </c>
    </row>
    <row r="32" spans="1:8">
      <c r="A32" s="3" t="s">
        <v>28</v>
      </c>
      <c r="B32" s="30">
        <v>91425</v>
      </c>
      <c r="C32" s="12">
        <f t="shared" si="0"/>
        <v>91925</v>
      </c>
      <c r="D32" s="12">
        <f t="shared" si="1"/>
        <v>92925</v>
      </c>
      <c r="E32" s="12">
        <v>113.5</v>
      </c>
      <c r="F32" s="29">
        <f t="shared" ref="F32:F37" si="5">E32*6</f>
        <v>681</v>
      </c>
      <c r="G32" s="31">
        <v>10</v>
      </c>
      <c r="H32" s="35">
        <f t="shared" si="2"/>
        <v>105138.75</v>
      </c>
    </row>
    <row r="33" spans="1:8">
      <c r="A33" s="3" t="s">
        <v>29</v>
      </c>
      <c r="B33" s="30">
        <v>91770</v>
      </c>
      <c r="C33" s="12">
        <f t="shared" si="0"/>
        <v>92270</v>
      </c>
      <c r="D33" s="12">
        <f t="shared" si="1"/>
        <v>93270</v>
      </c>
      <c r="E33" s="12">
        <v>148.5</v>
      </c>
      <c r="F33" s="29">
        <f t="shared" si="5"/>
        <v>891</v>
      </c>
      <c r="G33" s="31">
        <v>10</v>
      </c>
      <c r="H33" s="35">
        <f t="shared" si="2"/>
        <v>105535.5</v>
      </c>
    </row>
    <row r="34" spans="1:8">
      <c r="A34" s="3" t="s">
        <v>30</v>
      </c>
      <c r="B34" s="30">
        <v>85100</v>
      </c>
      <c r="C34" s="12">
        <f t="shared" si="0"/>
        <v>85600</v>
      </c>
      <c r="D34" s="12">
        <f t="shared" si="1"/>
        <v>86600</v>
      </c>
      <c r="E34" s="12">
        <v>166</v>
      </c>
      <c r="F34" s="29">
        <f t="shared" si="5"/>
        <v>996</v>
      </c>
      <c r="G34" s="31">
        <v>10</v>
      </c>
      <c r="H34" s="35">
        <f t="shared" si="2"/>
        <v>97865</v>
      </c>
    </row>
    <row r="35" spans="1:8">
      <c r="A35" s="3" t="s">
        <v>31</v>
      </c>
      <c r="B35" s="30">
        <v>82570</v>
      </c>
      <c r="C35" s="12">
        <f t="shared" si="0"/>
        <v>83070</v>
      </c>
      <c r="D35" s="12">
        <f t="shared" si="1"/>
        <v>84070</v>
      </c>
      <c r="E35" s="12">
        <v>207.5</v>
      </c>
      <c r="F35" s="29">
        <f t="shared" si="5"/>
        <v>1245</v>
      </c>
      <c r="G35" s="31">
        <v>10</v>
      </c>
      <c r="H35" s="35">
        <f t="shared" si="2"/>
        <v>94955.5</v>
      </c>
    </row>
    <row r="36" spans="1:8">
      <c r="A36" s="3" t="s">
        <v>32</v>
      </c>
      <c r="B36" s="30">
        <v>80270</v>
      </c>
      <c r="C36" s="12">
        <f t="shared" si="0"/>
        <v>80770</v>
      </c>
      <c r="D36" s="12">
        <f t="shared" si="1"/>
        <v>81770</v>
      </c>
      <c r="E36" s="12">
        <v>332</v>
      </c>
      <c r="F36" s="29">
        <f>E36*12</f>
        <v>3984</v>
      </c>
      <c r="G36" s="31">
        <v>20</v>
      </c>
      <c r="H36" s="35">
        <f t="shared" si="2"/>
        <v>92310.5</v>
      </c>
    </row>
    <row r="37" spans="1:8">
      <c r="A37" s="3" t="s">
        <v>33</v>
      </c>
      <c r="B37" s="30">
        <v>80270</v>
      </c>
      <c r="C37" s="12">
        <f t="shared" si="0"/>
        <v>80770</v>
      </c>
      <c r="D37" s="12">
        <f t="shared" si="1"/>
        <v>81770</v>
      </c>
      <c r="E37" s="12">
        <v>257</v>
      </c>
      <c r="F37" s="29">
        <f t="shared" si="5"/>
        <v>1542</v>
      </c>
      <c r="G37" s="31">
        <v>20</v>
      </c>
      <c r="H37" s="35">
        <f t="shared" si="2"/>
        <v>92310.5</v>
      </c>
    </row>
    <row r="38" spans="1:8">
      <c r="A38" s="3" t="s">
        <v>34</v>
      </c>
      <c r="B38" s="30">
        <v>80500</v>
      </c>
      <c r="C38" s="12">
        <f t="shared" si="0"/>
        <v>81000</v>
      </c>
      <c r="D38" s="12">
        <f t="shared" si="1"/>
        <v>82000</v>
      </c>
      <c r="E38" s="12">
        <v>482</v>
      </c>
      <c r="F38" s="29">
        <f>E38*12</f>
        <v>5784</v>
      </c>
      <c r="G38" s="31">
        <v>20</v>
      </c>
      <c r="H38" s="35">
        <f t="shared" si="2"/>
        <v>92575</v>
      </c>
    </row>
    <row r="39" spans="1:8">
      <c r="A39" s="3" t="s">
        <v>35</v>
      </c>
      <c r="B39" s="30">
        <v>80500</v>
      </c>
      <c r="C39" s="12">
        <f t="shared" si="0"/>
        <v>81000</v>
      </c>
      <c r="D39" s="12">
        <f t="shared" si="1"/>
        <v>82000</v>
      </c>
      <c r="E39" s="12">
        <v>420.5</v>
      </c>
      <c r="F39" s="29">
        <f t="shared" ref="F39:F47" si="6">E39*12</f>
        <v>5046</v>
      </c>
      <c r="G39" s="31">
        <v>20</v>
      </c>
      <c r="H39" s="35">
        <f t="shared" si="2"/>
        <v>92575</v>
      </c>
    </row>
    <row r="40" spans="1:8">
      <c r="A40" s="3" t="s">
        <v>36</v>
      </c>
      <c r="B40" s="30">
        <v>80500</v>
      </c>
      <c r="C40" s="12">
        <f t="shared" si="0"/>
        <v>81000</v>
      </c>
      <c r="D40" s="12">
        <f t="shared" si="1"/>
        <v>82000</v>
      </c>
      <c r="E40" s="12">
        <v>337</v>
      </c>
      <c r="F40" s="29">
        <f t="shared" si="6"/>
        <v>4044</v>
      </c>
      <c r="G40" s="31">
        <v>30</v>
      </c>
      <c r="H40" s="35">
        <f t="shared" si="2"/>
        <v>92575</v>
      </c>
    </row>
    <row r="41" spans="1:8">
      <c r="A41" s="3" t="s">
        <v>37</v>
      </c>
      <c r="B41" s="30">
        <v>86250</v>
      </c>
      <c r="C41" s="12">
        <f t="shared" si="0"/>
        <v>86750</v>
      </c>
      <c r="D41" s="12">
        <f t="shared" si="1"/>
        <v>87750</v>
      </c>
      <c r="E41" s="12">
        <v>624.5</v>
      </c>
      <c r="F41" s="29">
        <f t="shared" si="6"/>
        <v>7494</v>
      </c>
      <c r="G41" s="31">
        <v>30</v>
      </c>
      <c r="H41" s="35">
        <f t="shared" si="2"/>
        <v>99187.5</v>
      </c>
    </row>
    <row r="42" spans="1:8">
      <c r="A42" s="3" t="s">
        <v>38</v>
      </c>
      <c r="B42" s="30">
        <v>86250</v>
      </c>
      <c r="C42" s="12">
        <f t="shared" si="0"/>
        <v>86750</v>
      </c>
      <c r="D42" s="12">
        <f t="shared" si="1"/>
        <v>87750</v>
      </c>
      <c r="E42" s="12">
        <v>522</v>
      </c>
      <c r="F42" s="29">
        <f t="shared" si="6"/>
        <v>6264</v>
      </c>
      <c r="G42" s="31">
        <v>30</v>
      </c>
      <c r="H42" s="35">
        <f t="shared" si="2"/>
        <v>99187.5</v>
      </c>
    </row>
    <row r="43" spans="1:8">
      <c r="A43" s="3" t="s">
        <v>39</v>
      </c>
      <c r="B43" s="30">
        <v>87400</v>
      </c>
      <c r="C43" s="12">
        <f t="shared" si="0"/>
        <v>87900</v>
      </c>
      <c r="D43" s="12">
        <f t="shared" si="1"/>
        <v>88900</v>
      </c>
      <c r="E43" s="12">
        <v>740</v>
      </c>
      <c r="F43" s="29">
        <f t="shared" si="6"/>
        <v>8880</v>
      </c>
      <c r="G43" s="31">
        <v>100</v>
      </c>
      <c r="H43" s="35">
        <f t="shared" si="2"/>
        <v>100510</v>
      </c>
    </row>
    <row r="44" spans="1:8">
      <c r="A44" s="3" t="s">
        <v>40</v>
      </c>
      <c r="B44" s="30">
        <v>87400</v>
      </c>
      <c r="C44" s="12">
        <f t="shared" si="0"/>
        <v>87900</v>
      </c>
      <c r="D44" s="12">
        <f t="shared" si="1"/>
        <v>88900</v>
      </c>
      <c r="E44" s="12">
        <v>930.5</v>
      </c>
      <c r="F44" s="29">
        <f t="shared" si="6"/>
        <v>11166</v>
      </c>
      <c r="G44" s="31">
        <v>100</v>
      </c>
      <c r="H44" s="35">
        <f t="shared" si="2"/>
        <v>100510</v>
      </c>
    </row>
    <row r="45" spans="1:8">
      <c r="A45" s="3" t="s">
        <v>41</v>
      </c>
      <c r="B45" s="30">
        <v>86250</v>
      </c>
      <c r="C45" s="12">
        <f t="shared" si="0"/>
        <v>86750</v>
      </c>
      <c r="D45" s="12">
        <f t="shared" si="1"/>
        <v>87750</v>
      </c>
      <c r="E45" s="12">
        <v>1125</v>
      </c>
      <c r="F45" s="29">
        <f t="shared" si="6"/>
        <v>13500</v>
      </c>
      <c r="G45" s="31">
        <v>100</v>
      </c>
      <c r="H45" s="35">
        <f t="shared" si="2"/>
        <v>99187.5</v>
      </c>
    </row>
    <row r="46" spans="1:8">
      <c r="A46" s="3" t="s">
        <v>42</v>
      </c>
      <c r="B46" s="30">
        <v>86250</v>
      </c>
      <c r="C46" s="12">
        <f t="shared" si="0"/>
        <v>86750</v>
      </c>
      <c r="D46" s="12">
        <f t="shared" si="1"/>
        <v>87750</v>
      </c>
      <c r="E46" s="12">
        <v>1050</v>
      </c>
      <c r="F46" s="29">
        <f t="shared" si="6"/>
        <v>12600</v>
      </c>
      <c r="G46" s="31">
        <v>100</v>
      </c>
      <c r="H46" s="35">
        <f t="shared" si="2"/>
        <v>99187.5</v>
      </c>
    </row>
    <row r="47" spans="1:8">
      <c r="A47" s="4" t="s">
        <v>43</v>
      </c>
      <c r="B47" s="30">
        <v>89470</v>
      </c>
      <c r="C47" s="11">
        <f t="shared" si="0"/>
        <v>89970</v>
      </c>
      <c r="D47" s="11">
        <f t="shared" si="1"/>
        <v>90970</v>
      </c>
      <c r="E47" s="11">
        <v>1630.5</v>
      </c>
      <c r="F47" s="29">
        <f t="shared" si="6"/>
        <v>19566</v>
      </c>
      <c r="G47" s="31">
        <v>150</v>
      </c>
      <c r="H47" s="35">
        <f t="shared" si="2"/>
        <v>102890.5</v>
      </c>
    </row>
    <row r="48" spans="1:8" ht="15.6">
      <c r="A48" s="44" t="s">
        <v>70</v>
      </c>
      <c r="B48" s="44"/>
      <c r="C48" s="44"/>
      <c r="D48" s="44"/>
      <c r="E48" s="44"/>
      <c r="F48" s="45"/>
      <c r="G48" s="17"/>
    </row>
    <row r="49" spans="1:8">
      <c r="A49" s="3" t="s">
        <v>45</v>
      </c>
      <c r="B49" s="30">
        <v>101200</v>
      </c>
      <c r="C49" s="12">
        <f t="shared" si="0"/>
        <v>101700</v>
      </c>
      <c r="D49" s="12">
        <f t="shared" si="1"/>
        <v>102700</v>
      </c>
      <c r="E49" s="12">
        <v>60</v>
      </c>
      <c r="F49" s="29">
        <f>E49*6</f>
        <v>360</v>
      </c>
      <c r="G49" s="31">
        <v>10</v>
      </c>
      <c r="H49" s="35">
        <f t="shared" si="2"/>
        <v>116380</v>
      </c>
    </row>
    <row r="50" spans="1:8">
      <c r="A50" s="3" t="s">
        <v>46</v>
      </c>
      <c r="B50" s="30">
        <v>99590</v>
      </c>
      <c r="C50" s="12">
        <f t="shared" si="0"/>
        <v>100090</v>
      </c>
      <c r="D50" s="12">
        <f t="shared" si="1"/>
        <v>101090</v>
      </c>
      <c r="E50" s="12">
        <v>95</v>
      </c>
      <c r="F50" s="29">
        <f t="shared" ref="F50:F69" si="7">E50*6</f>
        <v>570</v>
      </c>
      <c r="G50" s="31">
        <v>20</v>
      </c>
      <c r="H50" s="35">
        <f t="shared" si="2"/>
        <v>114528.5</v>
      </c>
    </row>
    <row r="51" spans="1:8">
      <c r="A51" s="3" t="s">
        <v>47</v>
      </c>
      <c r="B51" s="30">
        <v>89700</v>
      </c>
      <c r="C51" s="12">
        <f t="shared" si="0"/>
        <v>90200</v>
      </c>
      <c r="D51" s="12">
        <f t="shared" si="1"/>
        <v>91200</v>
      </c>
      <c r="E51" s="12">
        <v>102</v>
      </c>
      <c r="F51" s="29">
        <f t="shared" si="7"/>
        <v>612</v>
      </c>
      <c r="G51" s="31">
        <v>20</v>
      </c>
      <c r="H51" s="35">
        <f t="shared" si="2"/>
        <v>103155</v>
      </c>
    </row>
    <row r="52" spans="1:8">
      <c r="A52" s="3" t="s">
        <v>48</v>
      </c>
      <c r="B52" s="30">
        <v>90275</v>
      </c>
      <c r="C52" s="12">
        <f t="shared" si="0"/>
        <v>90775</v>
      </c>
      <c r="D52" s="12">
        <f t="shared" si="1"/>
        <v>91775</v>
      </c>
      <c r="E52" s="12">
        <v>131</v>
      </c>
      <c r="F52" s="29">
        <f t="shared" si="7"/>
        <v>786</v>
      </c>
      <c r="G52" s="31">
        <v>20</v>
      </c>
      <c r="H52" s="35">
        <f t="shared" si="2"/>
        <v>103816.25</v>
      </c>
    </row>
    <row r="53" spans="1:8">
      <c r="A53" s="3" t="s">
        <v>49</v>
      </c>
      <c r="B53" s="30">
        <v>98095</v>
      </c>
      <c r="C53" s="11">
        <f t="shared" si="0"/>
        <v>98595</v>
      </c>
      <c r="D53" s="11">
        <f t="shared" si="1"/>
        <v>99595</v>
      </c>
      <c r="E53" s="11">
        <v>110</v>
      </c>
      <c r="F53" s="29">
        <f t="shared" si="7"/>
        <v>660</v>
      </c>
      <c r="G53" s="31">
        <v>20</v>
      </c>
      <c r="H53" s="35">
        <f t="shared" si="2"/>
        <v>112809.25</v>
      </c>
    </row>
    <row r="54" spans="1:8">
      <c r="A54" s="3" t="s">
        <v>50</v>
      </c>
      <c r="B54" s="30">
        <v>98095</v>
      </c>
      <c r="C54" s="11">
        <f t="shared" si="0"/>
        <v>98595</v>
      </c>
      <c r="D54" s="11">
        <f t="shared" si="1"/>
        <v>99595</v>
      </c>
      <c r="E54" s="11">
        <v>134.5</v>
      </c>
      <c r="F54" s="29">
        <f t="shared" si="7"/>
        <v>807</v>
      </c>
      <c r="G54" s="31">
        <v>20</v>
      </c>
      <c r="H54" s="35">
        <f t="shared" si="2"/>
        <v>112809.25</v>
      </c>
    </row>
    <row r="55" spans="1:8">
      <c r="A55" s="3" t="s">
        <v>51</v>
      </c>
      <c r="B55" s="30">
        <v>98900</v>
      </c>
      <c r="C55" s="11">
        <f t="shared" si="0"/>
        <v>99400</v>
      </c>
      <c r="D55" s="11">
        <f t="shared" si="1"/>
        <v>100400</v>
      </c>
      <c r="E55" s="11">
        <v>134.5</v>
      </c>
      <c r="F55" s="29">
        <f t="shared" si="7"/>
        <v>807</v>
      </c>
      <c r="G55" s="31">
        <v>20</v>
      </c>
      <c r="H55" s="35">
        <f t="shared" si="2"/>
        <v>113735</v>
      </c>
    </row>
    <row r="56" spans="1:8">
      <c r="A56" s="3" t="s">
        <v>52</v>
      </c>
      <c r="B56" s="30">
        <v>89125</v>
      </c>
      <c r="C56" s="11">
        <f t="shared" si="0"/>
        <v>89625</v>
      </c>
      <c r="D56" s="11">
        <f t="shared" si="1"/>
        <v>90625</v>
      </c>
      <c r="E56" s="11">
        <v>149</v>
      </c>
      <c r="F56" s="29">
        <f t="shared" si="7"/>
        <v>894</v>
      </c>
      <c r="G56" s="31">
        <v>20</v>
      </c>
      <c r="H56" s="35">
        <f t="shared" si="2"/>
        <v>102493.75</v>
      </c>
    </row>
    <row r="57" spans="1:8">
      <c r="A57" s="3" t="s">
        <v>53</v>
      </c>
      <c r="B57" s="30">
        <v>89125</v>
      </c>
      <c r="C57" s="11">
        <f t="shared" si="0"/>
        <v>89625</v>
      </c>
      <c r="D57" s="11">
        <f t="shared" si="1"/>
        <v>90625</v>
      </c>
      <c r="E57" s="11">
        <v>158</v>
      </c>
      <c r="F57" s="29">
        <f t="shared" si="7"/>
        <v>948</v>
      </c>
      <c r="G57" s="31">
        <v>20</v>
      </c>
      <c r="H57" s="35">
        <f t="shared" si="2"/>
        <v>102493.75</v>
      </c>
    </row>
    <row r="58" spans="1:8">
      <c r="A58" s="3" t="s">
        <v>54</v>
      </c>
      <c r="B58" s="30">
        <v>89125</v>
      </c>
      <c r="C58" s="11">
        <f t="shared" si="0"/>
        <v>89625</v>
      </c>
      <c r="D58" s="11">
        <f t="shared" si="1"/>
        <v>90625</v>
      </c>
      <c r="E58" s="11">
        <v>210</v>
      </c>
      <c r="F58" s="29">
        <f t="shared" si="7"/>
        <v>1260</v>
      </c>
      <c r="G58" s="31">
        <v>20</v>
      </c>
      <c r="H58" s="35">
        <f t="shared" si="2"/>
        <v>102493.75</v>
      </c>
    </row>
    <row r="59" spans="1:8">
      <c r="A59" s="3" t="s">
        <v>55</v>
      </c>
      <c r="B59" s="30">
        <v>97750</v>
      </c>
      <c r="C59" s="11">
        <f t="shared" si="0"/>
        <v>98250</v>
      </c>
      <c r="D59" s="11">
        <f t="shared" si="1"/>
        <v>99250</v>
      </c>
      <c r="E59" s="11">
        <v>183</v>
      </c>
      <c r="F59" s="29">
        <f t="shared" si="7"/>
        <v>1098</v>
      </c>
      <c r="G59" s="31">
        <v>20</v>
      </c>
      <c r="H59" s="35">
        <f t="shared" si="2"/>
        <v>112412.5</v>
      </c>
    </row>
    <row r="60" spans="1:8">
      <c r="A60" s="3" t="s">
        <v>56</v>
      </c>
      <c r="B60" s="30">
        <v>97750</v>
      </c>
      <c r="C60" s="11">
        <f t="shared" si="0"/>
        <v>98250</v>
      </c>
      <c r="D60" s="11">
        <f t="shared" si="1"/>
        <v>99250</v>
      </c>
      <c r="E60" s="11">
        <v>147.5</v>
      </c>
      <c r="F60" s="29">
        <f t="shared" si="7"/>
        <v>885</v>
      </c>
      <c r="G60" s="31">
        <v>20</v>
      </c>
      <c r="H60" s="35">
        <f t="shared" si="2"/>
        <v>112412.5</v>
      </c>
    </row>
    <row r="61" spans="1:8">
      <c r="A61" s="3" t="s">
        <v>57</v>
      </c>
      <c r="B61" s="30">
        <v>89585</v>
      </c>
      <c r="C61" s="11">
        <f t="shared" si="0"/>
        <v>90085</v>
      </c>
      <c r="D61" s="11">
        <f t="shared" si="1"/>
        <v>91085</v>
      </c>
      <c r="E61" s="11">
        <v>189</v>
      </c>
      <c r="F61" s="29">
        <f t="shared" si="7"/>
        <v>1134</v>
      </c>
      <c r="G61" s="31">
        <v>50</v>
      </c>
      <c r="H61" s="35">
        <f t="shared" si="2"/>
        <v>103022.75</v>
      </c>
    </row>
    <row r="62" spans="1:8">
      <c r="A62" s="3" t="s">
        <v>58</v>
      </c>
      <c r="B62" s="30">
        <v>88550</v>
      </c>
      <c r="C62" s="11">
        <f t="shared" si="0"/>
        <v>89050</v>
      </c>
      <c r="D62" s="11">
        <f t="shared" si="1"/>
        <v>90050</v>
      </c>
      <c r="E62" s="11">
        <v>270</v>
      </c>
      <c r="F62" s="29">
        <f t="shared" si="7"/>
        <v>1620</v>
      </c>
      <c r="G62" s="31">
        <v>50</v>
      </c>
      <c r="H62" s="35">
        <f t="shared" si="2"/>
        <v>101832.5</v>
      </c>
    </row>
    <row r="63" spans="1:8">
      <c r="A63" s="3" t="s">
        <v>59</v>
      </c>
      <c r="B63" s="30">
        <v>89700</v>
      </c>
      <c r="C63" s="11">
        <f t="shared" si="0"/>
        <v>90200</v>
      </c>
      <c r="D63" s="11">
        <f t="shared" si="1"/>
        <v>91200</v>
      </c>
      <c r="E63" s="11">
        <v>249</v>
      </c>
      <c r="F63" s="29">
        <f t="shared" si="7"/>
        <v>1494</v>
      </c>
      <c r="G63" s="31">
        <v>50</v>
      </c>
      <c r="H63" s="35">
        <f t="shared" si="2"/>
        <v>103155</v>
      </c>
    </row>
    <row r="64" spans="1:8">
      <c r="A64" s="3" t="s">
        <v>60</v>
      </c>
      <c r="B64" s="30">
        <v>88320</v>
      </c>
      <c r="C64" s="11">
        <f t="shared" si="0"/>
        <v>88820</v>
      </c>
      <c r="D64" s="11">
        <f t="shared" si="1"/>
        <v>89820</v>
      </c>
      <c r="E64" s="11">
        <v>325</v>
      </c>
      <c r="F64" s="29">
        <f t="shared" si="7"/>
        <v>1950</v>
      </c>
      <c r="G64" s="31">
        <v>50</v>
      </c>
      <c r="H64" s="35">
        <f t="shared" si="2"/>
        <v>101568</v>
      </c>
    </row>
    <row r="65" spans="1:8">
      <c r="A65" s="3" t="s">
        <v>61</v>
      </c>
      <c r="B65" s="30">
        <v>89125</v>
      </c>
      <c r="C65" s="11">
        <f t="shared" si="0"/>
        <v>89625</v>
      </c>
      <c r="D65" s="11">
        <f t="shared" si="1"/>
        <v>90625</v>
      </c>
      <c r="E65" s="11">
        <v>265</v>
      </c>
      <c r="F65" s="29">
        <f t="shared" si="7"/>
        <v>1590</v>
      </c>
      <c r="G65" s="31">
        <v>50</v>
      </c>
      <c r="H65" s="35">
        <f t="shared" si="2"/>
        <v>102493.75</v>
      </c>
    </row>
    <row r="66" spans="1:8">
      <c r="A66" s="3" t="s">
        <v>62</v>
      </c>
      <c r="B66" s="30">
        <v>85675</v>
      </c>
      <c r="C66" s="11">
        <f t="shared" si="0"/>
        <v>86175</v>
      </c>
      <c r="D66" s="11">
        <f t="shared" si="1"/>
        <v>87175</v>
      </c>
      <c r="E66" s="11">
        <v>457</v>
      </c>
      <c r="F66" s="29">
        <f t="shared" si="7"/>
        <v>2742</v>
      </c>
      <c r="G66" s="31">
        <v>50</v>
      </c>
      <c r="H66" s="35">
        <f t="shared" si="2"/>
        <v>98526.25</v>
      </c>
    </row>
    <row r="67" spans="1:8">
      <c r="A67" s="3" t="s">
        <v>63</v>
      </c>
      <c r="B67" s="30">
        <v>87975</v>
      </c>
      <c r="C67" s="11">
        <f t="shared" si="0"/>
        <v>88475</v>
      </c>
      <c r="D67" s="11">
        <f t="shared" si="1"/>
        <v>89475</v>
      </c>
      <c r="E67" s="11">
        <v>332.5</v>
      </c>
      <c r="F67" s="29">
        <f t="shared" si="7"/>
        <v>1995</v>
      </c>
      <c r="G67" s="31">
        <v>70</v>
      </c>
      <c r="H67" s="35">
        <f t="shared" si="2"/>
        <v>101171.25</v>
      </c>
    </row>
    <row r="68" spans="1:8">
      <c r="A68" s="3" t="s">
        <v>64</v>
      </c>
      <c r="B68" s="30">
        <v>85675</v>
      </c>
      <c r="C68" s="32">
        <f t="shared" si="0"/>
        <v>86175</v>
      </c>
      <c r="D68" s="32">
        <f t="shared" si="1"/>
        <v>87175</v>
      </c>
      <c r="E68" s="14">
        <v>549</v>
      </c>
      <c r="F68" s="33">
        <f>E68*12</f>
        <v>6588</v>
      </c>
      <c r="G68" s="31">
        <v>70</v>
      </c>
      <c r="H68" s="35">
        <f t="shared" si="2"/>
        <v>98526.25</v>
      </c>
    </row>
    <row r="69" spans="1:8">
      <c r="A69" s="3" t="s">
        <v>65</v>
      </c>
      <c r="B69" s="30">
        <v>89125</v>
      </c>
      <c r="C69" s="32">
        <f t="shared" si="0"/>
        <v>89625</v>
      </c>
      <c r="D69" s="32">
        <f t="shared" si="1"/>
        <v>90625</v>
      </c>
      <c r="E69" s="14">
        <v>420</v>
      </c>
      <c r="F69" s="33">
        <f t="shared" si="7"/>
        <v>2520</v>
      </c>
      <c r="G69" s="31">
        <v>70</v>
      </c>
      <c r="H69" s="35">
        <f t="shared" si="2"/>
        <v>102493.75</v>
      </c>
    </row>
    <row r="70" spans="1:8">
      <c r="A70" s="3" t="s">
        <v>66</v>
      </c>
      <c r="B70" s="30">
        <v>85675</v>
      </c>
      <c r="C70" s="30">
        <f t="shared" si="0"/>
        <v>86175</v>
      </c>
      <c r="D70" s="30">
        <f t="shared" si="1"/>
        <v>87175</v>
      </c>
      <c r="E70" s="15">
        <v>1100</v>
      </c>
      <c r="F70" s="34">
        <f t="shared" ref="F70:F82" si="8">E70*12</f>
        <v>13200</v>
      </c>
      <c r="G70" s="31">
        <v>100</v>
      </c>
      <c r="H70" s="35">
        <f t="shared" si="2"/>
        <v>98526.25</v>
      </c>
    </row>
    <row r="71" spans="1:8">
      <c r="A71" s="3" t="s">
        <v>67</v>
      </c>
      <c r="B71" s="30">
        <v>84525</v>
      </c>
      <c r="C71" s="30">
        <f t="shared" si="0"/>
        <v>85025</v>
      </c>
      <c r="D71" s="30">
        <f t="shared" si="1"/>
        <v>86025</v>
      </c>
      <c r="E71" s="15">
        <v>810</v>
      </c>
      <c r="F71" s="34">
        <f t="shared" si="8"/>
        <v>9720</v>
      </c>
      <c r="G71" s="31">
        <v>100</v>
      </c>
      <c r="H71" s="35">
        <f t="shared" si="2"/>
        <v>97203.75</v>
      </c>
    </row>
    <row r="72" spans="1:8">
      <c r="A72" s="3" t="s">
        <v>68</v>
      </c>
      <c r="B72" s="30">
        <v>85675</v>
      </c>
      <c r="C72" s="30">
        <f t="shared" si="0"/>
        <v>86175</v>
      </c>
      <c r="D72" s="30">
        <f t="shared" si="1"/>
        <v>87175</v>
      </c>
      <c r="E72" s="15">
        <v>780</v>
      </c>
      <c r="F72" s="34">
        <f t="shared" si="8"/>
        <v>9360</v>
      </c>
      <c r="G72" s="31">
        <v>100</v>
      </c>
      <c r="H72" s="35">
        <f t="shared" si="2"/>
        <v>98526.25</v>
      </c>
    </row>
    <row r="73" spans="1:8">
      <c r="A73" s="3" t="s">
        <v>69</v>
      </c>
      <c r="B73" s="30">
        <v>86250</v>
      </c>
      <c r="C73" s="30">
        <f t="shared" si="0"/>
        <v>86750</v>
      </c>
      <c r="D73" s="30">
        <f t="shared" si="1"/>
        <v>87750</v>
      </c>
      <c r="E73" s="15">
        <v>555</v>
      </c>
      <c r="F73" s="34">
        <f t="shared" si="8"/>
        <v>6660</v>
      </c>
      <c r="G73" s="31">
        <v>100</v>
      </c>
      <c r="H73" s="35">
        <f t="shared" si="2"/>
        <v>99187.5</v>
      </c>
    </row>
    <row r="74" spans="1:8" ht="15.6">
      <c r="A74" s="7" t="s">
        <v>79</v>
      </c>
      <c r="B74" s="17"/>
      <c r="C74" s="28"/>
      <c r="D74" s="28"/>
      <c r="E74" s="16"/>
      <c r="F74" s="19"/>
      <c r="G74" s="17"/>
    </row>
    <row r="75" spans="1:8">
      <c r="A75" s="3" t="s">
        <v>71</v>
      </c>
      <c r="B75" s="30">
        <v>94875</v>
      </c>
      <c r="C75" s="30">
        <f t="shared" si="0"/>
        <v>95375</v>
      </c>
      <c r="D75" s="30">
        <f t="shared" si="1"/>
        <v>96375</v>
      </c>
      <c r="E75" s="15">
        <v>610</v>
      </c>
      <c r="F75" s="34">
        <f t="shared" si="8"/>
        <v>7320</v>
      </c>
      <c r="G75" s="31">
        <v>50</v>
      </c>
      <c r="H75" s="35">
        <f t="shared" si="2"/>
        <v>109106.25</v>
      </c>
    </row>
    <row r="76" spans="1:8">
      <c r="A76" s="3" t="s">
        <v>72</v>
      </c>
      <c r="B76" s="30">
        <v>91885</v>
      </c>
      <c r="C76" s="30">
        <f t="shared" si="0"/>
        <v>92385</v>
      </c>
      <c r="D76" s="30">
        <f t="shared" si="1"/>
        <v>93385</v>
      </c>
      <c r="E76" s="15">
        <v>680</v>
      </c>
      <c r="F76" s="34">
        <f t="shared" si="8"/>
        <v>8160</v>
      </c>
      <c r="G76" s="31">
        <v>50</v>
      </c>
      <c r="H76" s="35">
        <f t="shared" si="2"/>
        <v>105667.75</v>
      </c>
    </row>
    <row r="77" spans="1:8">
      <c r="A77" s="3" t="s">
        <v>73</v>
      </c>
      <c r="B77" s="30">
        <v>91885</v>
      </c>
      <c r="C77" s="30">
        <f t="shared" ref="C77:C82" si="9">B77+500</f>
        <v>92385</v>
      </c>
      <c r="D77" s="30">
        <f t="shared" ref="D77:D82" si="10">C77+1000</f>
        <v>93385</v>
      </c>
      <c r="E77" s="15">
        <v>835</v>
      </c>
      <c r="F77" s="34">
        <f t="shared" si="8"/>
        <v>10020</v>
      </c>
      <c r="G77" s="31">
        <v>50</v>
      </c>
      <c r="H77" s="35">
        <f t="shared" ref="H77:H82" si="11">B77+B77*15%</f>
        <v>105667.75</v>
      </c>
    </row>
    <row r="78" spans="1:8">
      <c r="A78" s="3" t="s">
        <v>74</v>
      </c>
      <c r="B78" s="30">
        <v>97635</v>
      </c>
      <c r="C78" s="30">
        <f t="shared" si="9"/>
        <v>98135</v>
      </c>
      <c r="D78" s="30">
        <f t="shared" si="10"/>
        <v>99135</v>
      </c>
      <c r="E78" s="15">
        <v>1050</v>
      </c>
      <c r="F78" s="34">
        <f t="shared" si="8"/>
        <v>12600</v>
      </c>
      <c r="G78" s="31">
        <v>50</v>
      </c>
      <c r="H78" s="35">
        <f t="shared" si="11"/>
        <v>112280.25</v>
      </c>
    </row>
    <row r="79" spans="1:8">
      <c r="A79" s="3" t="s">
        <v>75</v>
      </c>
      <c r="B79" s="30">
        <v>98325</v>
      </c>
      <c r="C79" s="30">
        <f t="shared" si="9"/>
        <v>98825</v>
      </c>
      <c r="D79" s="30">
        <f t="shared" si="10"/>
        <v>99825</v>
      </c>
      <c r="E79" s="15">
        <v>1145</v>
      </c>
      <c r="F79" s="34">
        <f t="shared" si="8"/>
        <v>13740</v>
      </c>
      <c r="G79" s="31">
        <v>100</v>
      </c>
      <c r="H79" s="35">
        <f t="shared" si="11"/>
        <v>113073.75</v>
      </c>
    </row>
    <row r="80" spans="1:8">
      <c r="A80" s="3" t="s">
        <v>76</v>
      </c>
      <c r="B80" s="30">
        <v>98325</v>
      </c>
      <c r="C80" s="30">
        <f t="shared" si="9"/>
        <v>98825</v>
      </c>
      <c r="D80" s="30">
        <f t="shared" si="10"/>
        <v>99825</v>
      </c>
      <c r="E80" s="15">
        <v>1445</v>
      </c>
      <c r="F80" s="34">
        <f t="shared" si="8"/>
        <v>17340</v>
      </c>
      <c r="G80" s="31">
        <v>100</v>
      </c>
      <c r="H80" s="35">
        <f t="shared" si="11"/>
        <v>113073.75</v>
      </c>
    </row>
    <row r="81" spans="1:8">
      <c r="A81" s="3" t="s">
        <v>77</v>
      </c>
      <c r="B81" s="30">
        <v>98095</v>
      </c>
      <c r="C81" s="30">
        <f t="shared" si="9"/>
        <v>98595</v>
      </c>
      <c r="D81" s="30">
        <f t="shared" si="10"/>
        <v>99595</v>
      </c>
      <c r="E81" s="15">
        <v>1670</v>
      </c>
      <c r="F81" s="34">
        <f t="shared" si="8"/>
        <v>20040</v>
      </c>
      <c r="G81" s="31">
        <v>100</v>
      </c>
      <c r="H81" s="35">
        <f t="shared" si="11"/>
        <v>112809.25</v>
      </c>
    </row>
    <row r="82" spans="1:8">
      <c r="A82" s="3" t="s">
        <v>78</v>
      </c>
      <c r="B82" s="30">
        <v>136850</v>
      </c>
      <c r="C82" s="30">
        <f t="shared" si="9"/>
        <v>137350</v>
      </c>
      <c r="D82" s="30">
        <f t="shared" si="10"/>
        <v>138350</v>
      </c>
      <c r="E82" s="15">
        <v>2600</v>
      </c>
      <c r="F82" s="34">
        <f t="shared" si="8"/>
        <v>31200</v>
      </c>
      <c r="G82" s="31">
        <v>100</v>
      </c>
      <c r="H82" s="35">
        <f t="shared" si="11"/>
        <v>157377.5</v>
      </c>
    </row>
    <row r="83" spans="1:8" ht="15.6">
      <c r="A83" s="8" t="s">
        <v>96</v>
      </c>
      <c r="B83" s="17"/>
      <c r="C83" s="28"/>
      <c r="D83" s="28"/>
      <c r="E83" s="16"/>
      <c r="F83" s="19"/>
      <c r="G83" s="17"/>
    </row>
    <row r="84" spans="1:8">
      <c r="A84" s="3" t="s">
        <v>80</v>
      </c>
      <c r="B84" s="30">
        <v>84985</v>
      </c>
      <c r="C84" s="30">
        <f t="shared" ref="C84:C90" si="12">B84+500</f>
        <v>85485</v>
      </c>
      <c r="D84" s="30">
        <f t="shared" ref="D84:D90" si="13">C84+1000</f>
        <v>86485</v>
      </c>
      <c r="E84" s="15">
        <v>132</v>
      </c>
      <c r="F84" s="34">
        <f t="shared" ref="F84:F90" si="14">E84*6</f>
        <v>792</v>
      </c>
      <c r="G84" s="31">
        <v>20</v>
      </c>
      <c r="H84" s="35">
        <f t="shared" ref="H84:H90" si="15">B84+B84*15%</f>
        <v>97732.75</v>
      </c>
    </row>
    <row r="85" spans="1:8">
      <c r="A85" s="3" t="s">
        <v>81</v>
      </c>
      <c r="B85" s="30">
        <v>84985</v>
      </c>
      <c r="C85" s="30">
        <f t="shared" si="12"/>
        <v>85485</v>
      </c>
      <c r="D85" s="30">
        <f t="shared" si="13"/>
        <v>86485</v>
      </c>
      <c r="E85" s="15">
        <v>167</v>
      </c>
      <c r="F85" s="34">
        <f t="shared" si="14"/>
        <v>1002</v>
      </c>
      <c r="G85" s="31">
        <v>20</v>
      </c>
      <c r="H85" s="35">
        <f t="shared" si="15"/>
        <v>97732.75</v>
      </c>
    </row>
    <row r="86" spans="1:8">
      <c r="A86" s="3" t="s">
        <v>82</v>
      </c>
      <c r="B86" s="30">
        <v>83605</v>
      </c>
      <c r="C86" s="30">
        <f t="shared" si="12"/>
        <v>84105</v>
      </c>
      <c r="D86" s="30">
        <f t="shared" si="13"/>
        <v>85105</v>
      </c>
      <c r="E86" s="15">
        <v>235</v>
      </c>
      <c r="F86" s="34">
        <f t="shared" si="14"/>
        <v>1410</v>
      </c>
      <c r="G86" s="31">
        <v>20</v>
      </c>
      <c r="H86" s="35">
        <f t="shared" si="15"/>
        <v>96145.75</v>
      </c>
    </row>
    <row r="87" spans="1:8">
      <c r="A87" s="3" t="s">
        <v>83</v>
      </c>
      <c r="B87" s="30">
        <v>83605</v>
      </c>
      <c r="C87" s="30">
        <f t="shared" si="12"/>
        <v>84105</v>
      </c>
      <c r="D87" s="30">
        <f t="shared" si="13"/>
        <v>85105</v>
      </c>
      <c r="E87" s="15">
        <v>205</v>
      </c>
      <c r="F87" s="30">
        <f t="shared" si="14"/>
        <v>1230</v>
      </c>
      <c r="G87" s="31">
        <v>20</v>
      </c>
      <c r="H87" s="35">
        <f t="shared" si="15"/>
        <v>96145.75</v>
      </c>
    </row>
    <row r="88" spans="1:8">
      <c r="A88" s="3" t="s">
        <v>84</v>
      </c>
      <c r="B88" s="30">
        <v>81650</v>
      </c>
      <c r="C88" s="30">
        <f t="shared" si="12"/>
        <v>82150</v>
      </c>
      <c r="D88" s="30">
        <f t="shared" si="13"/>
        <v>83150</v>
      </c>
      <c r="E88" s="15">
        <v>304</v>
      </c>
      <c r="F88" s="30">
        <f t="shared" si="14"/>
        <v>1824</v>
      </c>
      <c r="G88" s="31">
        <v>30</v>
      </c>
      <c r="H88" s="35">
        <f t="shared" si="15"/>
        <v>93897.5</v>
      </c>
    </row>
    <row r="89" spans="1:8">
      <c r="A89" s="3" t="s">
        <v>85</v>
      </c>
      <c r="B89" s="30">
        <v>82685</v>
      </c>
      <c r="C89" s="30">
        <f t="shared" si="12"/>
        <v>83185</v>
      </c>
      <c r="D89" s="30">
        <f t="shared" si="13"/>
        <v>84185</v>
      </c>
      <c r="E89" s="15">
        <v>265</v>
      </c>
      <c r="F89" s="30">
        <f t="shared" si="14"/>
        <v>1590</v>
      </c>
      <c r="G89" s="31">
        <v>30</v>
      </c>
      <c r="H89" s="35">
        <f t="shared" si="15"/>
        <v>95087.75</v>
      </c>
    </row>
    <row r="90" spans="1:8">
      <c r="A90" s="3" t="s">
        <v>86</v>
      </c>
      <c r="B90" s="30">
        <v>82225</v>
      </c>
      <c r="C90" s="30">
        <f t="shared" si="12"/>
        <v>82725</v>
      </c>
      <c r="D90" s="30">
        <f t="shared" si="13"/>
        <v>83725</v>
      </c>
      <c r="E90" s="15">
        <v>325</v>
      </c>
      <c r="F90" s="30">
        <f t="shared" si="14"/>
        <v>1950</v>
      </c>
      <c r="G90" s="31">
        <v>30</v>
      </c>
      <c r="H90" s="35">
        <f t="shared" si="15"/>
        <v>94558.75</v>
      </c>
    </row>
    <row r="91" spans="1:8" ht="15.6">
      <c r="A91" s="39" t="s">
        <v>98</v>
      </c>
      <c r="B91" s="39"/>
      <c r="C91" s="39"/>
      <c r="D91" s="39"/>
      <c r="E91" s="39"/>
      <c r="F91" s="39"/>
      <c r="G91" s="17"/>
    </row>
    <row r="92" spans="1:8">
      <c r="A92" s="3" t="s">
        <v>87</v>
      </c>
      <c r="B92" s="30">
        <v>81880</v>
      </c>
      <c r="C92" s="30">
        <f t="shared" ref="C92:C100" si="16">B92+500</f>
        <v>82380</v>
      </c>
      <c r="D92" s="30">
        <f t="shared" ref="D92:D100" si="17">C92+1000</f>
        <v>83380</v>
      </c>
      <c r="E92" s="15">
        <v>355</v>
      </c>
      <c r="F92" s="30">
        <f t="shared" ref="F92:F100" si="18">E92*12</f>
        <v>4260</v>
      </c>
      <c r="G92" s="31">
        <v>40</v>
      </c>
      <c r="H92" s="35">
        <f t="shared" ref="H92:H100" si="19">B92+B92*15%</f>
        <v>94162</v>
      </c>
    </row>
    <row r="93" spans="1:8">
      <c r="A93" s="3" t="s">
        <v>88</v>
      </c>
      <c r="B93" s="30">
        <v>81880</v>
      </c>
      <c r="C93" s="30">
        <f t="shared" si="16"/>
        <v>82380</v>
      </c>
      <c r="D93" s="30">
        <f t="shared" si="17"/>
        <v>83380</v>
      </c>
      <c r="E93" s="15">
        <v>420</v>
      </c>
      <c r="F93" s="30">
        <f t="shared" si="18"/>
        <v>5040</v>
      </c>
      <c r="G93" s="31">
        <v>40</v>
      </c>
      <c r="H93" s="35">
        <f t="shared" si="19"/>
        <v>94162</v>
      </c>
    </row>
    <row r="94" spans="1:8">
      <c r="A94" s="3" t="s">
        <v>89</v>
      </c>
      <c r="B94" s="30">
        <v>81880</v>
      </c>
      <c r="C94" s="30">
        <f t="shared" si="16"/>
        <v>82380</v>
      </c>
      <c r="D94" s="30">
        <f t="shared" si="17"/>
        <v>83380</v>
      </c>
      <c r="E94" s="15">
        <v>601</v>
      </c>
      <c r="F94" s="30">
        <f t="shared" si="18"/>
        <v>7212</v>
      </c>
      <c r="G94" s="31">
        <v>40</v>
      </c>
      <c r="H94" s="35">
        <f t="shared" si="19"/>
        <v>94162</v>
      </c>
    </row>
    <row r="95" spans="1:8">
      <c r="A95" s="3" t="s">
        <v>90</v>
      </c>
      <c r="B95" s="30">
        <v>81880</v>
      </c>
      <c r="C95" s="30">
        <f t="shared" si="16"/>
        <v>82380</v>
      </c>
      <c r="D95" s="30">
        <f t="shared" si="17"/>
        <v>83380</v>
      </c>
      <c r="E95" s="15">
        <v>480</v>
      </c>
      <c r="F95" s="30">
        <f t="shared" si="18"/>
        <v>5760</v>
      </c>
      <c r="G95" s="31">
        <v>40</v>
      </c>
      <c r="H95" s="35">
        <f t="shared" si="19"/>
        <v>94162</v>
      </c>
    </row>
    <row r="96" spans="1:8">
      <c r="A96" s="3" t="s">
        <v>91</v>
      </c>
      <c r="B96" s="30">
        <v>81880</v>
      </c>
      <c r="C96" s="30">
        <f t="shared" si="16"/>
        <v>82380</v>
      </c>
      <c r="D96" s="30">
        <f t="shared" si="17"/>
        <v>83380</v>
      </c>
      <c r="E96" s="15">
        <v>570</v>
      </c>
      <c r="F96" s="30">
        <f t="shared" si="18"/>
        <v>6840</v>
      </c>
      <c r="G96" s="31">
        <v>70</v>
      </c>
      <c r="H96" s="35">
        <f t="shared" si="19"/>
        <v>94162</v>
      </c>
    </row>
    <row r="97" spans="1:8">
      <c r="A97" s="3" t="s">
        <v>92</v>
      </c>
      <c r="B97" s="30">
        <v>81880</v>
      </c>
      <c r="C97" s="30">
        <f t="shared" si="16"/>
        <v>82380</v>
      </c>
      <c r="D97" s="30">
        <f t="shared" si="17"/>
        <v>83380</v>
      </c>
      <c r="E97" s="15">
        <v>705</v>
      </c>
      <c r="F97" s="30">
        <f t="shared" si="18"/>
        <v>8460</v>
      </c>
      <c r="G97" s="31">
        <v>70</v>
      </c>
      <c r="H97" s="35">
        <f t="shared" si="19"/>
        <v>94162</v>
      </c>
    </row>
    <row r="98" spans="1:8">
      <c r="A98" s="3" t="s">
        <v>93</v>
      </c>
      <c r="B98" s="30">
        <v>81880</v>
      </c>
      <c r="C98" s="30">
        <f t="shared" si="16"/>
        <v>82380</v>
      </c>
      <c r="D98" s="30">
        <f t="shared" si="17"/>
        <v>83380</v>
      </c>
      <c r="E98" s="15">
        <v>860</v>
      </c>
      <c r="F98" s="30">
        <f t="shared" si="18"/>
        <v>10320</v>
      </c>
      <c r="G98" s="31">
        <v>150</v>
      </c>
      <c r="H98" s="35">
        <f t="shared" si="19"/>
        <v>94162</v>
      </c>
    </row>
    <row r="99" spans="1:8">
      <c r="A99" s="3" t="s">
        <v>94</v>
      </c>
      <c r="B99" s="30">
        <v>82685</v>
      </c>
      <c r="C99" s="30">
        <f t="shared" si="16"/>
        <v>83185</v>
      </c>
      <c r="D99" s="30">
        <f t="shared" si="17"/>
        <v>84185</v>
      </c>
      <c r="E99" s="15">
        <v>1320</v>
      </c>
      <c r="F99" s="30">
        <f t="shared" si="18"/>
        <v>15840</v>
      </c>
      <c r="G99" s="31">
        <v>150</v>
      </c>
      <c r="H99" s="35">
        <f t="shared" si="19"/>
        <v>95087.75</v>
      </c>
    </row>
    <row r="100" spans="1:8">
      <c r="A100" s="3" t="s">
        <v>95</v>
      </c>
      <c r="B100" s="30">
        <v>82685</v>
      </c>
      <c r="C100" s="30">
        <f t="shared" si="16"/>
        <v>83185</v>
      </c>
      <c r="D100" s="30">
        <f t="shared" si="17"/>
        <v>84185</v>
      </c>
      <c r="E100" s="15">
        <v>1580</v>
      </c>
      <c r="F100" s="30">
        <f t="shared" si="18"/>
        <v>18960</v>
      </c>
      <c r="G100" s="31">
        <v>150</v>
      </c>
      <c r="H100" s="35">
        <f t="shared" si="19"/>
        <v>95087.75</v>
      </c>
    </row>
    <row r="101" spans="1:8" ht="15.6">
      <c r="A101" s="46" t="s">
        <v>131</v>
      </c>
      <c r="B101" s="46"/>
      <c r="C101" s="46"/>
      <c r="D101" s="46"/>
      <c r="E101" s="46"/>
      <c r="F101" s="46"/>
      <c r="G101" s="17"/>
    </row>
    <row r="102" spans="1:8">
      <c r="A102" s="3" t="s">
        <v>99</v>
      </c>
      <c r="B102" s="30">
        <v>93725</v>
      </c>
      <c r="C102" s="30">
        <f t="shared" ref="C102:C111" si="20">B102+500</f>
        <v>94225</v>
      </c>
      <c r="D102" s="30">
        <f t="shared" ref="D102:D111" si="21">C102+1000</f>
        <v>95225</v>
      </c>
      <c r="E102" s="15"/>
      <c r="F102" s="30">
        <v>3530</v>
      </c>
      <c r="G102" s="31"/>
      <c r="H102" s="35">
        <f t="shared" ref="H102:H111" si="22">B102+B102*15%</f>
        <v>107783.75</v>
      </c>
    </row>
    <row r="103" spans="1:8">
      <c r="A103" s="3" t="s">
        <v>100</v>
      </c>
      <c r="B103" s="30">
        <v>85675</v>
      </c>
      <c r="C103" s="30">
        <f t="shared" si="20"/>
        <v>86175</v>
      </c>
      <c r="D103" s="30">
        <f t="shared" si="21"/>
        <v>87175</v>
      </c>
      <c r="E103" s="15"/>
      <c r="F103" s="30">
        <v>2725</v>
      </c>
      <c r="G103" s="31"/>
      <c r="H103" s="35">
        <f t="shared" si="22"/>
        <v>98526.25</v>
      </c>
    </row>
    <row r="104" spans="1:8">
      <c r="A104" s="3" t="s">
        <v>101</v>
      </c>
      <c r="B104" s="30">
        <v>82800</v>
      </c>
      <c r="C104" s="30">
        <f t="shared" si="20"/>
        <v>83300</v>
      </c>
      <c r="D104" s="30">
        <f t="shared" si="21"/>
        <v>84300</v>
      </c>
      <c r="E104" s="15"/>
      <c r="F104" s="30">
        <v>4015</v>
      </c>
      <c r="G104" s="31"/>
      <c r="H104" s="35">
        <f t="shared" si="22"/>
        <v>95220</v>
      </c>
    </row>
    <row r="105" spans="1:8">
      <c r="A105" s="3" t="s">
        <v>102</v>
      </c>
      <c r="B105" s="30">
        <v>85100</v>
      </c>
      <c r="C105" s="30">
        <f t="shared" si="20"/>
        <v>85600</v>
      </c>
      <c r="D105" s="30">
        <f t="shared" si="21"/>
        <v>86600</v>
      </c>
      <c r="E105" s="15"/>
      <c r="F105" s="30">
        <v>5415</v>
      </c>
      <c r="G105" s="31"/>
      <c r="H105" s="35">
        <f t="shared" si="22"/>
        <v>97865</v>
      </c>
    </row>
    <row r="106" spans="1:8">
      <c r="A106" s="3" t="s">
        <v>103</v>
      </c>
      <c r="B106" s="30">
        <v>81650</v>
      </c>
      <c r="C106" s="30">
        <f t="shared" si="20"/>
        <v>82150</v>
      </c>
      <c r="D106" s="30">
        <f t="shared" si="21"/>
        <v>83150</v>
      </c>
      <c r="E106" s="15"/>
      <c r="F106" s="30">
        <v>5940</v>
      </c>
      <c r="G106" s="31"/>
      <c r="H106" s="35">
        <f t="shared" si="22"/>
        <v>93897.5</v>
      </c>
    </row>
    <row r="107" spans="1:8">
      <c r="A107" s="3" t="s">
        <v>104</v>
      </c>
      <c r="B107" s="30">
        <v>81075</v>
      </c>
      <c r="C107" s="30">
        <f t="shared" si="20"/>
        <v>81575</v>
      </c>
      <c r="D107" s="30">
        <f t="shared" si="21"/>
        <v>82575</v>
      </c>
      <c r="E107" s="15"/>
      <c r="F107" s="30">
        <v>20645</v>
      </c>
      <c r="G107" s="31"/>
      <c r="H107" s="35">
        <f t="shared" si="22"/>
        <v>93236.25</v>
      </c>
    </row>
    <row r="108" spans="1:8">
      <c r="A108" s="3" t="s">
        <v>105</v>
      </c>
      <c r="B108" s="30">
        <v>81075</v>
      </c>
      <c r="C108" s="30">
        <f t="shared" si="20"/>
        <v>81575</v>
      </c>
      <c r="D108" s="30">
        <f t="shared" si="21"/>
        <v>82575</v>
      </c>
      <c r="E108" s="15"/>
      <c r="F108" s="30">
        <v>23600</v>
      </c>
      <c r="G108" s="31"/>
      <c r="H108" s="35">
        <f t="shared" si="22"/>
        <v>93236.25</v>
      </c>
    </row>
    <row r="109" spans="1:8">
      <c r="A109" s="3" t="s">
        <v>106</v>
      </c>
      <c r="B109" s="30">
        <v>81075</v>
      </c>
      <c r="C109" s="30">
        <f t="shared" si="20"/>
        <v>81575</v>
      </c>
      <c r="D109" s="30">
        <f t="shared" si="21"/>
        <v>82575</v>
      </c>
      <c r="E109" s="15"/>
      <c r="F109" s="30">
        <v>27525</v>
      </c>
      <c r="G109" s="31"/>
      <c r="H109" s="35">
        <f t="shared" si="22"/>
        <v>93236.25</v>
      </c>
    </row>
    <row r="110" spans="1:8">
      <c r="A110" s="3" t="s">
        <v>107</v>
      </c>
      <c r="B110" s="30">
        <v>81075</v>
      </c>
      <c r="C110" s="30">
        <f t="shared" si="20"/>
        <v>81575</v>
      </c>
      <c r="D110" s="30">
        <f t="shared" si="21"/>
        <v>82575</v>
      </c>
      <c r="E110" s="15"/>
      <c r="F110" s="30">
        <v>41290</v>
      </c>
      <c r="G110" s="31"/>
      <c r="H110" s="35">
        <f t="shared" si="22"/>
        <v>93236.25</v>
      </c>
    </row>
    <row r="111" spans="1:8">
      <c r="A111" s="3" t="s">
        <v>108</v>
      </c>
      <c r="B111" s="30">
        <v>81075</v>
      </c>
      <c r="C111" s="30">
        <f t="shared" si="20"/>
        <v>81575</v>
      </c>
      <c r="D111" s="30">
        <f t="shared" si="21"/>
        <v>82575</v>
      </c>
      <c r="E111" s="15"/>
      <c r="F111" s="30">
        <v>48290</v>
      </c>
      <c r="G111" s="31"/>
      <c r="H111" s="35">
        <f t="shared" si="22"/>
        <v>93236.25</v>
      </c>
    </row>
    <row r="112" spans="1:8" ht="15.6">
      <c r="A112" s="46" t="s">
        <v>113</v>
      </c>
      <c r="B112" s="46"/>
      <c r="C112" s="46"/>
      <c r="D112" s="46"/>
      <c r="E112" s="46"/>
      <c r="F112" s="46"/>
      <c r="G112" s="17"/>
    </row>
    <row r="113" spans="1:8">
      <c r="A113" s="3" t="s">
        <v>109</v>
      </c>
      <c r="B113" s="30">
        <v>84525</v>
      </c>
      <c r="C113" s="30">
        <f t="shared" ref="C113:C116" si="23">B113+500</f>
        <v>85025</v>
      </c>
      <c r="D113" s="30">
        <f t="shared" ref="D113:D116" si="24">C113+1000</f>
        <v>86025</v>
      </c>
      <c r="E113" s="15">
        <v>70</v>
      </c>
      <c r="F113" s="30">
        <f t="shared" ref="F113:F123" si="25">E113*6</f>
        <v>420</v>
      </c>
      <c r="G113" s="31">
        <v>10</v>
      </c>
      <c r="H113" s="35">
        <f t="shared" ref="H113:H116" si="26">B113+B113*15%</f>
        <v>97203.75</v>
      </c>
    </row>
    <row r="114" spans="1:8">
      <c r="A114" s="3" t="s">
        <v>110</v>
      </c>
      <c r="B114" s="30">
        <v>82800</v>
      </c>
      <c r="C114" s="30">
        <f t="shared" si="23"/>
        <v>83300</v>
      </c>
      <c r="D114" s="30">
        <f t="shared" si="24"/>
        <v>84300</v>
      </c>
      <c r="E114" s="15">
        <v>105</v>
      </c>
      <c r="F114" s="30">
        <f t="shared" si="25"/>
        <v>630</v>
      </c>
      <c r="G114" s="31">
        <v>10</v>
      </c>
      <c r="H114" s="35">
        <f t="shared" si="26"/>
        <v>95220</v>
      </c>
    </row>
    <row r="115" spans="1:8">
      <c r="A115" s="3" t="s">
        <v>111</v>
      </c>
      <c r="B115" s="30">
        <v>82800</v>
      </c>
      <c r="C115" s="30">
        <f t="shared" si="23"/>
        <v>83300</v>
      </c>
      <c r="D115" s="30">
        <f t="shared" si="24"/>
        <v>84300</v>
      </c>
      <c r="E115" s="15">
        <v>145</v>
      </c>
      <c r="F115" s="30">
        <f t="shared" si="25"/>
        <v>870</v>
      </c>
      <c r="G115" s="31">
        <v>20</v>
      </c>
      <c r="H115" s="35">
        <f t="shared" si="26"/>
        <v>95220</v>
      </c>
    </row>
    <row r="116" spans="1:8">
      <c r="A116" s="3" t="s">
        <v>112</v>
      </c>
      <c r="B116" s="30">
        <v>82800</v>
      </c>
      <c r="C116" s="30">
        <f t="shared" si="23"/>
        <v>83300</v>
      </c>
      <c r="D116" s="30">
        <f t="shared" si="24"/>
        <v>84300</v>
      </c>
      <c r="E116" s="15">
        <v>180</v>
      </c>
      <c r="F116" s="30">
        <f t="shared" si="25"/>
        <v>1080</v>
      </c>
      <c r="G116" s="31">
        <v>25</v>
      </c>
      <c r="H116" s="35">
        <f t="shared" si="26"/>
        <v>95220</v>
      </c>
    </row>
    <row r="117" spans="1:8" ht="15.6">
      <c r="A117" s="39" t="s">
        <v>120</v>
      </c>
      <c r="B117" s="39"/>
      <c r="C117" s="39"/>
      <c r="D117" s="39"/>
      <c r="E117" s="39"/>
      <c r="F117" s="39"/>
      <c r="G117" s="17"/>
    </row>
    <row r="118" spans="1:8">
      <c r="A118" s="3" t="s">
        <v>114</v>
      </c>
      <c r="B118" s="30">
        <v>95680</v>
      </c>
      <c r="C118" s="30">
        <f t="shared" ref="C118:C123" si="27">B118+500</f>
        <v>96180</v>
      </c>
      <c r="D118" s="30">
        <f t="shared" ref="D118:D123" si="28">C118+1000</f>
        <v>97180</v>
      </c>
      <c r="E118" s="15">
        <v>75</v>
      </c>
      <c r="F118" s="30">
        <f t="shared" si="25"/>
        <v>450</v>
      </c>
      <c r="G118" s="31">
        <v>20</v>
      </c>
      <c r="H118" s="35">
        <f t="shared" ref="H118:H123" si="29">B118+B118*15%</f>
        <v>110032</v>
      </c>
    </row>
    <row r="119" spans="1:8">
      <c r="A119" s="3" t="s">
        <v>115</v>
      </c>
      <c r="B119" s="30">
        <v>98325</v>
      </c>
      <c r="C119" s="30">
        <f t="shared" si="27"/>
        <v>98825</v>
      </c>
      <c r="D119" s="30">
        <f t="shared" si="28"/>
        <v>99825</v>
      </c>
      <c r="E119" s="15">
        <v>99</v>
      </c>
      <c r="F119" s="30">
        <f t="shared" si="25"/>
        <v>594</v>
      </c>
      <c r="G119" s="31">
        <v>20</v>
      </c>
      <c r="H119" s="35">
        <f t="shared" si="29"/>
        <v>113073.75</v>
      </c>
    </row>
    <row r="120" spans="1:8">
      <c r="A120" s="3" t="s">
        <v>116</v>
      </c>
      <c r="B120" s="30">
        <v>86825</v>
      </c>
      <c r="C120" s="30">
        <f t="shared" si="27"/>
        <v>87325</v>
      </c>
      <c r="D120" s="30">
        <f t="shared" si="28"/>
        <v>88325</v>
      </c>
      <c r="E120" s="15">
        <v>142</v>
      </c>
      <c r="F120" s="30">
        <f t="shared" si="25"/>
        <v>852</v>
      </c>
      <c r="G120" s="31">
        <v>20</v>
      </c>
      <c r="H120" s="35">
        <f t="shared" si="29"/>
        <v>99848.75</v>
      </c>
    </row>
    <row r="121" spans="1:8">
      <c r="A121" s="3" t="s">
        <v>117</v>
      </c>
      <c r="B121" s="30">
        <v>86825</v>
      </c>
      <c r="C121" s="30">
        <f t="shared" si="27"/>
        <v>87325</v>
      </c>
      <c r="D121" s="30">
        <f t="shared" si="28"/>
        <v>88325</v>
      </c>
      <c r="E121" s="15">
        <v>111</v>
      </c>
      <c r="F121" s="30">
        <f t="shared" si="25"/>
        <v>666</v>
      </c>
      <c r="G121" s="31">
        <v>20</v>
      </c>
      <c r="H121" s="35">
        <f t="shared" si="29"/>
        <v>99848.75</v>
      </c>
    </row>
    <row r="122" spans="1:8">
      <c r="A122" s="3" t="s">
        <v>118</v>
      </c>
      <c r="B122" s="30">
        <v>86825</v>
      </c>
      <c r="C122" s="30">
        <f t="shared" si="27"/>
        <v>87325</v>
      </c>
      <c r="D122" s="30">
        <f t="shared" si="28"/>
        <v>88325</v>
      </c>
      <c r="E122" s="15">
        <v>145</v>
      </c>
      <c r="F122" s="30">
        <f t="shared" si="25"/>
        <v>870</v>
      </c>
      <c r="G122" s="31">
        <v>20</v>
      </c>
      <c r="H122" s="35">
        <f t="shared" si="29"/>
        <v>99848.75</v>
      </c>
    </row>
    <row r="123" spans="1:8">
      <c r="A123" s="3" t="s">
        <v>119</v>
      </c>
      <c r="B123" s="30">
        <v>86825</v>
      </c>
      <c r="C123" s="30">
        <f t="shared" si="27"/>
        <v>87325</v>
      </c>
      <c r="D123" s="30">
        <f t="shared" si="28"/>
        <v>88325</v>
      </c>
      <c r="E123" s="15">
        <v>182</v>
      </c>
      <c r="F123" s="30">
        <f t="shared" si="25"/>
        <v>1092</v>
      </c>
      <c r="G123" s="31">
        <v>20</v>
      </c>
      <c r="H123" s="35">
        <f t="shared" si="29"/>
        <v>99848.75</v>
      </c>
    </row>
    <row r="124" spans="1:8" ht="15.6">
      <c r="A124" s="36" t="s">
        <v>123</v>
      </c>
      <c r="B124" s="22"/>
      <c r="C124" s="22"/>
      <c r="D124" s="22"/>
      <c r="E124" s="21"/>
      <c r="F124" s="22"/>
      <c r="G124" s="23"/>
    </row>
    <row r="125" spans="1:8">
      <c r="A125" s="4" t="s">
        <v>124</v>
      </c>
      <c r="B125" s="30">
        <v>149500</v>
      </c>
      <c r="C125" s="30">
        <f t="shared" ref="C125:C130" si="30">B125+500</f>
        <v>150000</v>
      </c>
      <c r="D125" s="30">
        <f t="shared" ref="D125:D130" si="31">C125+1000</f>
        <v>151000</v>
      </c>
      <c r="E125" s="15">
        <v>1410</v>
      </c>
      <c r="F125" s="30">
        <f t="shared" ref="F125:F130" si="32">E125*12</f>
        <v>16920</v>
      </c>
      <c r="G125" s="31">
        <v>100</v>
      </c>
      <c r="H125" s="35">
        <f t="shared" ref="H125:H130" si="33">B125+B125*15%</f>
        <v>171925</v>
      </c>
    </row>
    <row r="126" spans="1:8">
      <c r="A126" s="4" t="s">
        <v>125</v>
      </c>
      <c r="B126" s="30">
        <v>144325</v>
      </c>
      <c r="C126" s="30">
        <f t="shared" si="30"/>
        <v>144825</v>
      </c>
      <c r="D126" s="30">
        <f t="shared" si="31"/>
        <v>145825</v>
      </c>
      <c r="E126" s="15">
        <v>1720</v>
      </c>
      <c r="F126" s="30">
        <f t="shared" si="32"/>
        <v>20640</v>
      </c>
      <c r="G126" s="31">
        <v>100</v>
      </c>
      <c r="H126" s="35">
        <f t="shared" si="33"/>
        <v>165973.75</v>
      </c>
    </row>
    <row r="127" spans="1:8">
      <c r="A127" s="4" t="s">
        <v>126</v>
      </c>
      <c r="B127" s="30">
        <v>144325</v>
      </c>
      <c r="C127" s="30">
        <f t="shared" si="30"/>
        <v>144825</v>
      </c>
      <c r="D127" s="30">
        <f t="shared" si="31"/>
        <v>145825</v>
      </c>
      <c r="E127" s="15">
        <v>2050</v>
      </c>
      <c r="F127" s="30">
        <f t="shared" si="32"/>
        <v>24600</v>
      </c>
      <c r="G127" s="31">
        <v>100</v>
      </c>
      <c r="H127" s="35">
        <f t="shared" si="33"/>
        <v>165973.75</v>
      </c>
    </row>
    <row r="128" spans="1:8">
      <c r="A128" s="4" t="s">
        <v>127</v>
      </c>
      <c r="B128" s="30">
        <v>140300</v>
      </c>
      <c r="C128" s="30">
        <f t="shared" si="30"/>
        <v>140800</v>
      </c>
      <c r="D128" s="30">
        <f t="shared" si="31"/>
        <v>141800</v>
      </c>
      <c r="E128" s="15">
        <v>2250</v>
      </c>
      <c r="F128" s="30">
        <f t="shared" si="32"/>
        <v>27000</v>
      </c>
      <c r="G128" s="31">
        <v>100</v>
      </c>
      <c r="H128" s="35">
        <f t="shared" si="33"/>
        <v>161345</v>
      </c>
    </row>
    <row r="129" spans="1:8">
      <c r="A129" s="4" t="s">
        <v>128</v>
      </c>
      <c r="B129" s="30">
        <v>143750</v>
      </c>
      <c r="C129" s="30">
        <f t="shared" si="30"/>
        <v>144250</v>
      </c>
      <c r="D129" s="30">
        <f t="shared" si="31"/>
        <v>145250</v>
      </c>
      <c r="E129" s="15">
        <v>2900</v>
      </c>
      <c r="F129" s="30">
        <f t="shared" si="32"/>
        <v>34800</v>
      </c>
      <c r="G129" s="31">
        <v>150</v>
      </c>
      <c r="H129" s="35">
        <f t="shared" si="33"/>
        <v>165312.5</v>
      </c>
    </row>
    <row r="130" spans="1:8">
      <c r="A130" s="4" t="s">
        <v>129</v>
      </c>
      <c r="B130" s="30">
        <v>132250</v>
      </c>
      <c r="C130" s="30">
        <f t="shared" si="30"/>
        <v>132750</v>
      </c>
      <c r="D130" s="30">
        <f t="shared" si="31"/>
        <v>133750</v>
      </c>
      <c r="E130" s="15">
        <v>3300</v>
      </c>
      <c r="F130" s="30">
        <f t="shared" si="32"/>
        <v>39600</v>
      </c>
      <c r="G130" s="31">
        <v>150</v>
      </c>
      <c r="H130" s="35">
        <f t="shared" si="33"/>
        <v>152087.5</v>
      </c>
    </row>
    <row r="131" spans="1:8">
      <c r="A131" s="4"/>
      <c r="B131" s="9"/>
      <c r="C131" s="20"/>
      <c r="D131" s="20"/>
      <c r="E131" s="15"/>
      <c r="F131" s="20"/>
      <c r="G131" s="9"/>
    </row>
    <row r="132" spans="1:8">
      <c r="A132" s="4"/>
      <c r="B132" s="9"/>
      <c r="C132" s="20"/>
      <c r="D132" s="20"/>
      <c r="E132" s="15"/>
      <c r="F132" s="20"/>
      <c r="G132" s="9"/>
    </row>
    <row r="134" spans="1:8" ht="15.75" customHeight="1">
      <c r="A134" s="37" t="s">
        <v>130</v>
      </c>
      <c r="B134" s="38"/>
      <c r="C134" s="38"/>
      <c r="D134" s="38"/>
      <c r="E134" s="38"/>
      <c r="F134" s="38"/>
      <c r="G134" s="38"/>
    </row>
    <row r="135" spans="1:8" ht="15.75" customHeight="1">
      <c r="A135" s="38"/>
      <c r="B135" s="38"/>
      <c r="C135" s="38"/>
      <c r="D135" s="38"/>
      <c r="E135" s="38"/>
      <c r="F135" s="38"/>
      <c r="G135" s="38"/>
    </row>
    <row r="136" spans="1:8" ht="15.75" customHeight="1">
      <c r="A136" s="38"/>
      <c r="B136" s="38"/>
      <c r="C136" s="38"/>
      <c r="D136" s="38"/>
      <c r="E136" s="38"/>
      <c r="F136" s="38"/>
      <c r="G136" s="38"/>
    </row>
    <row r="137" spans="1:8" ht="15.75" customHeight="1">
      <c r="A137" s="38"/>
      <c r="B137" s="38"/>
      <c r="C137" s="38"/>
      <c r="D137" s="38"/>
      <c r="E137" s="38"/>
      <c r="F137" s="38"/>
      <c r="G137" s="38"/>
    </row>
    <row r="138" spans="1:8" ht="15.75" customHeight="1">
      <c r="A138" s="38"/>
      <c r="B138" s="38"/>
      <c r="C138" s="38"/>
      <c r="D138" s="38"/>
      <c r="E138" s="38"/>
      <c r="F138" s="38"/>
      <c r="G138" s="38"/>
    </row>
    <row r="139" spans="1:8" ht="15.75" customHeight="1">
      <c r="A139" s="38"/>
      <c r="B139" s="38"/>
      <c r="C139" s="38"/>
      <c r="D139" s="38"/>
      <c r="E139" s="38"/>
      <c r="F139" s="38"/>
      <c r="G139" s="38"/>
    </row>
    <row r="140" spans="1:8" ht="15.75" customHeight="1">
      <c r="A140" s="38"/>
      <c r="B140" s="38"/>
      <c r="C140" s="38"/>
      <c r="D140" s="38"/>
      <c r="E140" s="38"/>
      <c r="F140" s="38"/>
      <c r="G140" s="38"/>
    </row>
    <row r="141" spans="1:8" ht="27" customHeight="1">
      <c r="A141" s="38"/>
      <c r="B141" s="38"/>
      <c r="C141" s="38"/>
      <c r="D141" s="38"/>
      <c r="E141" s="38"/>
      <c r="F141" s="38"/>
      <c r="G141" s="38"/>
    </row>
  </sheetData>
  <mergeCells count="16">
    <mergeCell ref="A134:G141"/>
    <mergeCell ref="A117:F117"/>
    <mergeCell ref="G6:G9"/>
    <mergeCell ref="A21:F21"/>
    <mergeCell ref="A30:F30"/>
    <mergeCell ref="A48:F48"/>
    <mergeCell ref="A91:F91"/>
    <mergeCell ref="A101:F101"/>
    <mergeCell ref="A112:F112"/>
    <mergeCell ref="A11:F11"/>
    <mergeCell ref="A6:A10"/>
    <mergeCell ref="B6:B9"/>
    <mergeCell ref="C6:C9"/>
    <mergeCell ref="D6:D9"/>
    <mergeCell ref="E6:E9"/>
    <mergeCell ref="F6:F9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Windows</cp:lastModifiedBy>
  <cp:lastPrinted>2024-07-24T09:48:18Z</cp:lastPrinted>
  <dcterms:created xsi:type="dcterms:W3CDTF">2024-07-24T05:30:33Z</dcterms:created>
  <dcterms:modified xsi:type="dcterms:W3CDTF">2024-07-25T12:46:37Z</dcterms:modified>
</cp:coreProperties>
</file>